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Demonstrativo Contábil 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<sst xmlns="http://schemas.openxmlformats.org/spreadsheetml/2006/main" count="40" uniqueCount="40">
  <si>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Relatório - Demonstrativo Contábil Operacional</t>
  </si>
  <si>
    <t>Março</t>
  </si>
  <si>
    <t>Total</t>
  </si>
  <si>
    <t>Repasse Contrato de Gestão/Convênio (Fixo + Variável)</t>
  </si>
  <si>
    <t>Resultado de Aplicação Financeira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</si>
  <si>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</si>
  <si>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</si>
  <si>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</si>
  <si>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</si>
  <si>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</si>
  <si>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</si>
  <si>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</si>
  <si>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</si>
  <si>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</si>
  <si>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</si>
  <si>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</si>
  <si>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</si>
  <si>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</si>
  <si>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</si>
  <si>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</si>
  <si>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</si>
  <si>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</si>
  <si>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</si>
  <si>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Ressarcimento por rateio</t>
  </si>
  <si>
    <t>Tributárias/Financeiras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</si>
  <si>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</si>
  <si>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</si>
  <si>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</si>
  <si>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</si>
  <si>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</si>
  <si>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</si>
  <si>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MESES</t>
  </si>
  <si>
    <t xml:space="preserve">Receitas </t>
  </si>
  <si>
    <t>Total das Receitas (1)</t>
  </si>
  <si>
    <t>TOTAL GERAL DAS DESPESAS (2+3)</t>
  </si>
  <si>
    <t>RESULTADO (Total das Receitas - Total Geral das Despesas)</t>
  </si>
  <si>
    <t>Total das Despesas Operacionais (2)</t>
  </si>
  <si>
    <t>Total Investimento (3)</t>
  </si>
  <si>
    <t>AME ITAPEVA - Período: 03/2020</t>
  </si>
  <si>
    <t>Outras Receitas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</si>
</sst>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b/>
      <u val="single"/>
      <sz val="11"/>
      <color indexed="8"/>
      <name val="Calibri"/>
      <family val="2"/>
    </font>
    <font>
      <b/>
      <sz val="8"/>
      <color indexed="23"/>
      <name val="Verdana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696969"/>
      <name val="Verdana"/>
      <family val="2"/>
    </font>
    <font>
      <b/>
      <i/>
      <u val="single"/>
      <sz val="11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37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" fontId="37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7" fillId="2" borderId="10" xfId="0" applyFont="1" applyFill="1" applyBorder="1" applyAlignment="1">
      <alignment wrapText="1"/>
    </xf>
    <xf numFmtId="4" fontId="37" fillId="2" borderId="10" xfId="0" applyNumberFormat="1" applyFont="1" applyFill="1" applyBorder="1" applyAlignment="1">
      <alignment horizontal="right" wrapText="1"/>
    </xf>
    <xf numFmtId="0" fontId="37" fillId="7" borderId="10" xfId="0" applyFont="1" applyFill="1" applyBorder="1" applyAlignment="1">
      <alignment wrapText="1"/>
    </xf>
    <xf numFmtId="4" fontId="37" fillId="7" borderId="1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2" fontId="0" fillId="0" borderId="10" xfId="0" applyNumberForma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104775</xdr:rowOff>
    </xdr:from>
    <xdr:to>
      <xdr:col>1</xdr:col>
      <xdr:colOff>723900</xdr:colOff>
      <xdr:row>5</xdr:row>
      <xdr:rowOff>38100</xdr:rowOff>
    </xdr:to>
    <xdr:pic>
      <xdr:nvPicPr>
        <xdr:cNvPr id="1" name="Imagem 2" descr="C:\Users\Natalia\Desktop\Log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04775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50"/>
  <sheetViews>
    <sheetView showGridLines="0" tabSelected="1" zoomScalePageLayoutView="0" workbookViewId="0" topLeftCell="A22">
      <selection activeCell="C50" sqref="C50"/>
    </sheetView>
  </sheetViews>
  <sheetFormatPr defaultColWidth="9.140625" defaultRowHeight="15"/>
  <cols>
    <col min="1" max="1" width="36.57421875" style="0" bestFit="1" customWidth="1"/>
    <col min="2" max="2" width="17.00390625" style="0" customWidth="1"/>
    <col min="3" max="3" width="11.7109375" style="0" bestFit="1" customWidth="1"/>
  </cols>
  <sheetData>
    <row r="7" spans="1:3" ht="15" customHeight="1">
      <c r="A7" s="19" t="s">
        <v>0</v>
      </c>
      <c r="B7" s="19"/>
      <c r="C7" s="19"/>
    </row>
    <row r="8" spans="1:3" ht="15" customHeight="1" thickBot="1">
      <c r="A8" s="19" t="s">
        <v>38</v>
      </c>
      <c r="B8" s="19"/>
      <c r="C8" s="19"/>
    </row>
    <row r="9" ht="15" customHeight="1">
      <c r="A9" s="9"/>
    </row>
    <row r="10" spans="1:3" ht="15" customHeight="1">
      <c r="A10" s="10" t="s">
        <v>31</v>
      </c>
      <c r="B10" s="11" t="s">
        <v>1</v>
      </c>
      <c r="C10" s="11" t="s">
        <v>2</v>
      </c>
    </row>
    <row r="11" spans="1:3" ht="15" customHeight="1">
      <c r="A11" s="4" t="s">
        <v>32</v>
      </c>
      <c r="B11" s="2"/>
      <c r="C11" s="2"/>
    </row>
    <row r="12" spans="1:3" ht="15" customHeight="1">
      <c r="A12" s="5" t="s">
        <v>3</v>
      </c>
      <c r="B12" s="6">
        <v>955000</v>
      </c>
      <c r="C12" s="7">
        <f>B12</f>
        <v>955000</v>
      </c>
    </row>
    <row r="13" spans="1:3" ht="15" customHeight="1">
      <c r="A13" s="5" t="s">
        <v>4</v>
      </c>
      <c r="B13" s="6">
        <v>415.67</v>
      </c>
      <c r="C13" s="7">
        <f>B13</f>
        <v>415.67</v>
      </c>
    </row>
    <row r="14" spans="1:3" ht="15" customHeight="1">
      <c r="A14" s="5" t="s">
        <v>39</v>
      </c>
      <c r="B14" s="6">
        <v>1650.1</v>
      </c>
      <c r="C14" s="7">
        <f>B14</f>
        <v>1650.1</v>
      </c>
    </row>
    <row r="15" spans="1:3" ht="15" customHeight="1">
      <c r="A15" s="15" t="s">
        <v>33</v>
      </c>
      <c r="B15" s="16">
        <f>SUM(B12:B14)</f>
        <v>957065.77</v>
      </c>
      <c r="C15" s="16">
        <f>B15</f>
        <v>957065.77</v>
      </c>
    </row>
    <row r="16" spans="1:3" ht="15" customHeight="1">
      <c r="A16" s="3"/>
      <c r="B16" s="12"/>
      <c r="C16" s="12"/>
    </row>
    <row r="17" spans="1:3" ht="15" customHeight="1">
      <c r="A17" s="4" t="s">
        <v>5</v>
      </c>
      <c r="B17" s="2"/>
      <c r="C17" s="2"/>
    </row>
    <row r="18" spans="1:3" ht="15" customHeight="1">
      <c r="A18" s="8" t="s">
        <v>6</v>
      </c>
      <c r="B18" s="7">
        <f>SUM(B19:B20)</f>
        <v>280066.42</v>
      </c>
      <c r="C18" s="7">
        <f>B18</f>
        <v>280066.42</v>
      </c>
    </row>
    <row r="19" spans="1:3" ht="15" customHeight="1">
      <c r="A19" s="5" t="s">
        <v>7</v>
      </c>
      <c r="B19" s="6">
        <v>259247</v>
      </c>
      <c r="C19" s="7">
        <f aca="true" t="shared" si="0" ref="C19:C37">B19</f>
        <v>259247</v>
      </c>
    </row>
    <row r="20" spans="1:3" ht="15" customHeight="1">
      <c r="A20" s="5" t="s">
        <v>8</v>
      </c>
      <c r="B20" s="6">
        <v>20819.42</v>
      </c>
      <c r="C20" s="7">
        <f t="shared" si="0"/>
        <v>20819.42</v>
      </c>
    </row>
    <row r="21" spans="1:3" ht="15" customHeight="1">
      <c r="A21" s="8" t="s">
        <v>9</v>
      </c>
      <c r="B21" s="7">
        <f>SUM(B22:B23)</f>
        <v>12095.67</v>
      </c>
      <c r="C21" s="7">
        <f t="shared" si="0"/>
        <v>12095.67</v>
      </c>
    </row>
    <row r="22" spans="1:3" ht="15" customHeight="1">
      <c r="A22" s="5" t="s">
        <v>10</v>
      </c>
      <c r="B22" s="6">
        <v>0</v>
      </c>
      <c r="C22" s="7">
        <f t="shared" si="0"/>
        <v>0</v>
      </c>
    </row>
    <row r="23" spans="1:3" ht="15" customHeight="1">
      <c r="A23" s="5" t="s">
        <v>11</v>
      </c>
      <c r="B23" s="6">
        <v>12095.67</v>
      </c>
      <c r="C23" s="7">
        <f t="shared" si="0"/>
        <v>12095.67</v>
      </c>
    </row>
    <row r="24" spans="1:3" ht="15" customHeight="1">
      <c r="A24" s="5" t="s">
        <v>12</v>
      </c>
      <c r="B24" s="6">
        <v>11388</v>
      </c>
      <c r="C24" s="7">
        <f t="shared" si="0"/>
        <v>11388</v>
      </c>
    </row>
    <row r="25" spans="1:3" ht="15" customHeight="1">
      <c r="A25" s="5" t="s">
        <v>13</v>
      </c>
      <c r="B25" s="20">
        <v>0</v>
      </c>
      <c r="C25" s="7">
        <f t="shared" si="0"/>
        <v>0</v>
      </c>
    </row>
    <row r="26" spans="1:3" ht="15" customHeight="1">
      <c r="A26" s="8" t="s">
        <v>14</v>
      </c>
      <c r="B26" s="7">
        <f>SUM(B27+B29)</f>
        <v>437725.01</v>
      </c>
      <c r="C26" s="7">
        <f t="shared" si="0"/>
        <v>437725.01</v>
      </c>
    </row>
    <row r="27" spans="1:3" ht="15" customHeight="1">
      <c r="A27" s="8" t="s">
        <v>15</v>
      </c>
      <c r="B27" s="7">
        <f>SUM(B28)</f>
        <v>423584.55</v>
      </c>
      <c r="C27" s="7">
        <f t="shared" si="0"/>
        <v>423584.55</v>
      </c>
    </row>
    <row r="28" spans="1:3" ht="15" customHeight="1">
      <c r="A28" s="5" t="s">
        <v>16</v>
      </c>
      <c r="B28" s="6">
        <v>423584.55</v>
      </c>
      <c r="C28" s="7">
        <f t="shared" si="0"/>
        <v>423584.55</v>
      </c>
    </row>
    <row r="29" spans="1:3" ht="15" customHeight="1">
      <c r="A29" s="8" t="s">
        <v>17</v>
      </c>
      <c r="B29" s="6">
        <v>14140.46</v>
      </c>
      <c r="C29" s="7">
        <f t="shared" si="0"/>
        <v>14140.46</v>
      </c>
    </row>
    <row r="30" spans="1:3" ht="15" customHeight="1">
      <c r="A30" s="8" t="s">
        <v>18</v>
      </c>
      <c r="B30" s="7">
        <f>SUM(B31:B32)</f>
        <v>26929.03</v>
      </c>
      <c r="C30" s="7">
        <f t="shared" si="0"/>
        <v>26929.03</v>
      </c>
    </row>
    <row r="31" spans="1:3" ht="15" customHeight="1">
      <c r="A31" s="5" t="s">
        <v>19</v>
      </c>
      <c r="B31" s="6">
        <v>12182.84</v>
      </c>
      <c r="C31" s="7">
        <f t="shared" si="0"/>
        <v>12182.84</v>
      </c>
    </row>
    <row r="32" spans="1:3" ht="15" customHeight="1">
      <c r="A32" s="5" t="s">
        <v>20</v>
      </c>
      <c r="B32" s="6">
        <v>14746.19</v>
      </c>
      <c r="C32" s="7">
        <f t="shared" si="0"/>
        <v>14746.19</v>
      </c>
    </row>
    <row r="33" spans="1:3" ht="15" customHeight="1">
      <c r="A33" s="5" t="s">
        <v>21</v>
      </c>
      <c r="B33" s="6">
        <v>0</v>
      </c>
      <c r="C33" s="7">
        <f t="shared" si="0"/>
        <v>0</v>
      </c>
    </row>
    <row r="34" spans="1:3" ht="15" customHeight="1">
      <c r="A34" s="5" t="s">
        <v>22</v>
      </c>
      <c r="B34" s="6">
        <v>0</v>
      </c>
      <c r="C34" s="7">
        <f t="shared" si="0"/>
        <v>0</v>
      </c>
    </row>
    <row r="35" spans="1:3" ht="15" customHeight="1">
      <c r="A35" s="5" t="s">
        <v>23</v>
      </c>
      <c r="B35" s="6">
        <v>0</v>
      </c>
      <c r="C35" s="7">
        <f t="shared" si="0"/>
        <v>0</v>
      </c>
    </row>
    <row r="36" spans="1:3" ht="15" customHeight="1">
      <c r="A36" s="5" t="s">
        <v>24</v>
      </c>
      <c r="B36" s="20">
        <v>945.1</v>
      </c>
      <c r="C36" s="7">
        <f t="shared" si="0"/>
        <v>945.1</v>
      </c>
    </row>
    <row r="37" spans="1:3" ht="15" customHeight="1">
      <c r="A37" s="8" t="s">
        <v>36</v>
      </c>
      <c r="B37" s="7">
        <f>B18+B21+B24+B25+B26+B30+B33+B34+B35+B36</f>
        <v>769149.23</v>
      </c>
      <c r="C37" s="7">
        <f t="shared" si="0"/>
        <v>769149.23</v>
      </c>
    </row>
    <row r="38" spans="1:3" ht="15" customHeight="1">
      <c r="A38" s="3"/>
      <c r="B38" s="12"/>
      <c r="C38" s="12"/>
    </row>
    <row r="39" spans="1:3" ht="15" customHeight="1">
      <c r="A39" s="4" t="s">
        <v>25</v>
      </c>
      <c r="B39" s="2"/>
      <c r="C39" s="2"/>
    </row>
    <row r="40" spans="1:3" ht="15" customHeight="1">
      <c r="A40" s="5" t="s">
        <v>26</v>
      </c>
      <c r="B40" s="6">
        <v>0</v>
      </c>
      <c r="C40" s="7">
        <f>B40</f>
        <v>0</v>
      </c>
    </row>
    <row r="41" spans="1:3" ht="15" customHeight="1" hidden="1" thickBot="1">
      <c r="A41" s="5" t="s">
        <v>27</v>
      </c>
      <c r="B41" s="13"/>
      <c r="C41" s="14"/>
    </row>
    <row r="42" spans="1:3" ht="15" customHeight="1" hidden="1" thickBot="1">
      <c r="A42" s="5" t="s">
        <v>28</v>
      </c>
      <c r="B42" s="13"/>
      <c r="C42" s="14"/>
    </row>
    <row r="43" spans="1:3" ht="15" customHeight="1" hidden="1" thickBot="1">
      <c r="A43" s="5" t="s">
        <v>29</v>
      </c>
      <c r="B43" s="13"/>
      <c r="C43" s="14"/>
    </row>
    <row r="44" spans="1:3" ht="15" customHeight="1" hidden="1" thickBot="1">
      <c r="A44" s="5" t="s">
        <v>30</v>
      </c>
      <c r="B44" s="13"/>
      <c r="C44" s="14"/>
    </row>
    <row r="45" spans="1:3" ht="15" customHeight="1">
      <c r="A45" s="8" t="s">
        <v>37</v>
      </c>
      <c r="B45" s="7">
        <f>B40</f>
        <v>0</v>
      </c>
      <c r="C45" s="7">
        <f>B45</f>
        <v>0</v>
      </c>
    </row>
    <row r="46" spans="1:3" ht="15" customHeight="1">
      <c r="A46" s="3"/>
      <c r="B46" s="12"/>
      <c r="C46" s="12"/>
    </row>
    <row r="47" spans="1:3" ht="15" customHeight="1">
      <c r="A47" s="15" t="s">
        <v>34</v>
      </c>
      <c r="B47" s="16">
        <f>B37+B45</f>
        <v>769149.23</v>
      </c>
      <c r="C47" s="16">
        <f>B47</f>
        <v>769149.23</v>
      </c>
    </row>
    <row r="48" spans="1:3" ht="15" customHeight="1">
      <c r="A48" s="3"/>
      <c r="B48" s="12"/>
      <c r="C48" s="12"/>
    </row>
    <row r="49" spans="1:3" ht="30" customHeight="1">
      <c r="A49" s="17" t="s">
        <v>35</v>
      </c>
      <c r="B49" s="18">
        <f>B15-B37</f>
        <v>187916.54000000004</v>
      </c>
      <c r="C49" s="18">
        <f>B49</f>
        <v>187916.54000000004</v>
      </c>
    </row>
    <row r="50" ht="15" customHeight="1">
      <c r="A50" s="1"/>
    </row>
  </sheetData>
  <sheetProtection/>
  <mergeCells count="2">
    <mergeCell ref="A7:C7"/>
    <mergeCell ref="A8:C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CDR1</cp:lastModifiedBy>
  <dcterms:created xsi:type="dcterms:W3CDTF">2020-05-05T20:33:58Z</dcterms:created>
  <dcterms:modified xsi:type="dcterms:W3CDTF">2020-05-14T13:54:32Z</dcterms:modified>
  <cp:category/>
  <cp:version/>
  <cp:contentType/>
  <cp:contentStatus/>
</cp:coreProperties>
</file>