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Demonstrativo Contábil 2023" sheetId="2" r:id="rId1"/>
  </sheets>
  <calcPr calcId="144525"/>
</workbook>
</file>

<file path=xl/calcChain.xml><?xml version="1.0" encoding="utf-8"?>
<calcChain xmlns="http://schemas.openxmlformats.org/spreadsheetml/2006/main">
  <c r="N10" i="2" l="1"/>
  <c r="M10" i="2"/>
  <c r="L10" i="2" l="1"/>
  <c r="K10" i="2" l="1"/>
  <c r="J10" i="2" l="1"/>
</calcChain>
</file>

<file path=xl/sharedStrings.xml><?xml version="1.0" encoding="utf-8"?>
<sst xmlns="http://schemas.openxmlformats.org/spreadsheetml/2006/main" count="54" uniqueCount="54">
  <si>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</si>
  <si>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</si>
  <si>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</si>
  <si>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</si>
  <si>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</si>
  <si>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</si>
  <si>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</si>
  <si>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</si>
  <si>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</si>
  <si>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</si>
  <si>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</si>
  <si>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</si>
  <si>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</si>
  <si>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Resultado de Aplicação Financeira</t>
  </si>
  <si>
    <t>Outras Receitas</t>
  </si>
  <si>
    <t>Despesas Operacionais</t>
  </si>
  <si>
    <t>Pessoal</t>
  </si>
  <si>
    <t>Ordenados</t>
  </si>
  <si>
    <t>Encargos Sociais</t>
  </si>
  <si>
    <t>Benefícios</t>
  </si>
  <si>
    <t>Serviços Terceirizados</t>
  </si>
  <si>
    <t>Assistenciais</t>
  </si>
  <si>
    <t>Pessoa Jurídica</t>
  </si>
  <si>
    <t>Administrativos</t>
  </si>
  <si>
    <t>Materiais</t>
  </si>
  <si>
    <t>Materiais e medicamento</t>
  </si>
  <si>
    <t>Materiais de consumo</t>
  </si>
  <si>
    <t>Gerais (água, luz, telefone, aluguel)</t>
  </si>
  <si>
    <t>Investimento</t>
  </si>
  <si>
    <t>Equipamentos</t>
  </si>
  <si>
    <t>DEMONSTRATIVO CONTÁBIL OPERACIONAL</t>
  </si>
  <si>
    <t xml:space="preserve"> </t>
  </si>
  <si>
    <t xml:space="preserve">Receitas </t>
  </si>
  <si>
    <t>MESES</t>
  </si>
  <si>
    <t>Total das Receitas (1)</t>
  </si>
  <si>
    <t>Total das Despesas Operacionais (2)</t>
  </si>
  <si>
    <t>Total Investimento (3)</t>
  </si>
  <si>
    <t>Repasse Contrato de Gestão</t>
  </si>
  <si>
    <t>TOTAL GERAL DAS DESPESAS (2 + 3)</t>
  </si>
  <si>
    <t>RESULTADO (Total das Receitas - Total Geral das Despesas)</t>
  </si>
  <si>
    <t>Móveis e Utensílios</t>
  </si>
  <si>
    <t>Ressarcimento por rateio</t>
  </si>
  <si>
    <t>Rescisões com Encargos</t>
  </si>
  <si>
    <t>Provisões com Pessoal</t>
  </si>
  <si>
    <t>13º com encargos</t>
  </si>
  <si>
    <t>Férias com encargos</t>
  </si>
  <si>
    <t>Tributárias</t>
  </si>
  <si>
    <t>Financeiras</t>
  </si>
  <si>
    <t>Manutenção Predial</t>
  </si>
  <si>
    <t>Outras Despesas</t>
  </si>
  <si>
    <t xml:space="preserve">Acoes Judiciais </t>
  </si>
  <si>
    <t>Estornos/Reembolso de Despesas</t>
  </si>
  <si>
    <t>AME PROMISSÃO - Período: De 01 até 12/2023</t>
  </si>
  <si>
    <t xml:space="preserve">Intangível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</si>
</sst>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sz val="12"/>
      <color theme="1"/>
      <name val="Courie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16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2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35" borderId="11" xfId="0" applyNumberFormat="1" applyFont="1" applyFill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0" fontId="1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6" fillId="33" borderId="11" xfId="0" applyFont="1" applyFill="1" applyBorder="1" applyAlignment="1">
      <alignment wrapText="1"/>
    </xf>
    <xf numFmtId="4" fontId="0" fillId="0" borderId="12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4" fontId="16" fillId="0" borderId="12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0" fontId="0" fillId="0" borderId="14" xfId="0" applyBorder="1" applyAlignment="1">
      <alignment wrapText="1"/>
    </xf>
    <xf numFmtId="4" fontId="16" fillId="33" borderId="10" xfId="0" applyNumberFormat="1" applyFont="1" applyFill="1" applyBorder="1" applyAlignment="1">
      <alignment horizontal="right" wrapText="1"/>
    </xf>
    <xf numFmtId="4" fontId="16" fillId="33" borderId="12" xfId="0" applyNumberFormat="1" applyFont="1" applyFill="1" applyBorder="1" applyAlignment="1">
      <alignment horizontal="right" wrapText="1"/>
    </xf>
    <xf numFmtId="4" fontId="16" fillId="33" borderId="11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wrapText="1"/>
    </xf>
    <xf numFmtId="4" fontId="0" fillId="0" borderId="0" xfId="0" applyNumberFormat="1"/>
    <xf numFmtId="4" fontId="0" fillId="0" borderId="0" xfId="0" applyNumberFormat="1" applyBorder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1847850</xdr:colOff>
      <xdr:row>0</xdr:row>
      <xdr:rowOff>57149</xdr:rowOff>
    </xdr:from>
    <xdr:to>
      <xdr:col>2</xdr:col>
      <xdr:colOff>542925</xdr:colOff>
      <xdr:row>3</xdr:row>
      <xdr:rowOff>190501</xdr:rowOff>
    </xdr:to>
    <xdr:pic>
      <xdr:nvPicPr>
        <xdr:cNvPr id="5" name="Imagem 1" descr="ame_pequeno">
          <a:extLst>
            <a:ext uri="{FF2B5EF4-FFF2-40B4-BE49-F238E27FC236}">
              <a16:creationId xmlns="" xmlns:a16="http://schemas.microsoft.com/office/drawing/2014/main" id="{369CCE79-F6A9-4C37-AAD6-D92BC13F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57149"/>
          <a:ext cx="2171700" cy="876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tabSelected="1" zoomScaleNormal="100" workbookViewId="0">
      <selection activeCell="J57" sqref="J57"/>
    </sheetView>
  </sheetViews>
  <sheetFormatPr defaultRowHeight="15" x14ac:dyDescent="0.25"/>
  <cols>
    <col min="1" max="1" width="40.42578125" customWidth="1"/>
    <col min="2" max="2" width="11.7109375" bestFit="1" customWidth="1"/>
    <col min="3" max="13" width="11.7109375" customWidth="1"/>
    <col min="14" max="14" width="12.7109375" bestFit="1" customWidth="1"/>
    <col min="16" max="17" width="11.7109375" bestFit="1" customWidth="1"/>
  </cols>
  <sheetData>
    <row r="1" spans="1:15" ht="19.5" customHeight="1" x14ac:dyDescent="0.25">
      <c r="C1" s="2" t="s">
        <v>31</v>
      </c>
    </row>
    <row r="2" spans="1:15" ht="19.5" customHeight="1" x14ac:dyDescent="0.25"/>
    <row r="3" spans="1:15" ht="19.5" customHeight="1" x14ac:dyDescent="0.25"/>
    <row r="4" spans="1:15" ht="19.5" customHeight="1" x14ac:dyDescent="0.25"/>
    <row r="5" spans="1:15" ht="15" customHeight="1" x14ac:dyDescent="0.25">
      <c r="A5" s="32" t="s">
        <v>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ht="15" customHeight="1" x14ac:dyDescent="0.25">
      <c r="A6" s="32" t="s">
        <v>52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ht="15" customHeight="1" x14ac:dyDescent="0.25"/>
    <row r="8" spans="1:15" ht="15" customHeight="1" x14ac:dyDescent="0.25">
      <c r="A8" s="7" t="s">
        <v>33</v>
      </c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0" t="s">
        <v>11</v>
      </c>
      <c r="N8" s="10" t="s">
        <v>12</v>
      </c>
    </row>
    <row r="9" spans="1:15" ht="15" customHeight="1" x14ac:dyDescent="0.25">
      <c r="A9" s="3" t="s">
        <v>32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5" ht="15" customHeight="1" x14ac:dyDescent="0.25">
      <c r="A10" s="12" t="s">
        <v>37</v>
      </c>
      <c r="B10" s="19">
        <v>908559</v>
      </c>
      <c r="C10" s="19">
        <v>908559</v>
      </c>
      <c r="D10" s="19">
        <v>908559</v>
      </c>
      <c r="E10" s="18">
        <v>908559</v>
      </c>
      <c r="F10" s="19">
        <v>908559</v>
      </c>
      <c r="G10" s="18">
        <v>908559</v>
      </c>
      <c r="H10" s="13">
        <v>908559</v>
      </c>
      <c r="I10" s="13">
        <v>908559</v>
      </c>
      <c r="J10" s="13">
        <f>908559+2815.18</f>
        <v>911374.18</v>
      </c>
      <c r="K10" s="13">
        <f>908559+366.22</f>
        <v>908925.22</v>
      </c>
      <c r="L10" s="13">
        <f>908559+5.41</f>
        <v>908564.41</v>
      </c>
      <c r="M10" s="20">
        <f>1671499.07+274.13</f>
        <v>1671773.2</v>
      </c>
      <c r="N10" s="14">
        <f>11665648.07+3460.94</f>
        <v>11669109.01</v>
      </c>
      <c r="O10" s="30"/>
    </row>
    <row r="11" spans="1:15" ht="15" customHeight="1" x14ac:dyDescent="0.25">
      <c r="A11" s="12" t="s">
        <v>13</v>
      </c>
      <c r="B11" s="24">
        <v>4201.1400000000003</v>
      </c>
      <c r="C11" s="24">
        <v>4122.55</v>
      </c>
      <c r="D11" s="24">
        <v>5688.92</v>
      </c>
      <c r="E11" s="18">
        <v>3857.04</v>
      </c>
      <c r="F11" s="13">
        <v>5338.69</v>
      </c>
      <c r="G11" s="13">
        <v>4763.1000000000004</v>
      </c>
      <c r="H11" s="13">
        <v>4176.99</v>
      </c>
      <c r="I11" s="13">
        <v>4809.0600000000004</v>
      </c>
      <c r="J11" s="13">
        <v>4176.3500000000004</v>
      </c>
      <c r="K11" s="13">
        <v>4248.1400000000003</v>
      </c>
      <c r="L11" s="13">
        <v>3453.48</v>
      </c>
      <c r="M11" s="20">
        <v>2337.29</v>
      </c>
      <c r="N11" s="23">
        <v>51172.75</v>
      </c>
      <c r="O11" s="30"/>
    </row>
    <row r="12" spans="1:15" ht="15" customHeight="1" x14ac:dyDescent="0.25">
      <c r="A12" s="12" t="s">
        <v>14</v>
      </c>
      <c r="B12" s="24">
        <v>0</v>
      </c>
      <c r="C12" s="24">
        <v>0</v>
      </c>
      <c r="D12" s="24">
        <v>272.95999999999998</v>
      </c>
      <c r="E12" s="18">
        <v>0</v>
      </c>
      <c r="F12" s="13">
        <v>0</v>
      </c>
      <c r="G12" s="13">
        <v>345</v>
      </c>
      <c r="H12" s="13">
        <v>0</v>
      </c>
      <c r="I12" s="13">
        <v>0</v>
      </c>
      <c r="J12" s="13">
        <v>345</v>
      </c>
      <c r="K12" s="13">
        <v>0</v>
      </c>
      <c r="L12" s="13">
        <v>0</v>
      </c>
      <c r="M12" s="20">
        <v>345</v>
      </c>
      <c r="N12" s="23">
        <v>1307.96</v>
      </c>
      <c r="O12" s="30"/>
    </row>
    <row r="13" spans="1:15" ht="15" customHeight="1" x14ac:dyDescent="0.25">
      <c r="A13" s="12" t="s">
        <v>51</v>
      </c>
      <c r="B13" s="24"/>
      <c r="C13" s="24"/>
      <c r="D13" s="24"/>
      <c r="E13" s="18"/>
      <c r="F13" s="13"/>
      <c r="G13" s="13"/>
      <c r="H13" s="13"/>
      <c r="I13" s="13"/>
      <c r="J13" s="13"/>
      <c r="K13" s="13"/>
      <c r="L13" s="13"/>
      <c r="M13" s="20"/>
      <c r="N13" s="23">
        <v>0</v>
      </c>
      <c r="O13" s="30"/>
    </row>
    <row r="14" spans="1:15" ht="15" customHeight="1" x14ac:dyDescent="0.25">
      <c r="A14" s="28" t="s">
        <v>34</v>
      </c>
      <c r="B14" s="26">
        <v>912760.14</v>
      </c>
      <c r="C14" s="26">
        <v>912681.55</v>
      </c>
      <c r="D14" s="26">
        <v>914520.88</v>
      </c>
      <c r="E14" s="27">
        <v>912416.04</v>
      </c>
      <c r="F14" s="26">
        <v>913897.69</v>
      </c>
      <c r="G14" s="26">
        <v>913667.1</v>
      </c>
      <c r="H14" s="26">
        <v>912735.99</v>
      </c>
      <c r="I14" s="26">
        <v>913368.06</v>
      </c>
      <c r="J14" s="26">
        <v>915895.53</v>
      </c>
      <c r="K14" s="26">
        <v>913173.36</v>
      </c>
      <c r="L14" s="26">
        <v>912017.89</v>
      </c>
      <c r="M14" s="28">
        <v>1674455.49</v>
      </c>
      <c r="N14" s="26">
        <v>11721589.720000001</v>
      </c>
      <c r="O14" s="30"/>
    </row>
    <row r="15" spans="1:15" ht="15" customHeight="1" x14ac:dyDescent="0.2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30"/>
    </row>
    <row r="16" spans="1:15" ht="15" customHeight="1" x14ac:dyDescent="0.25">
      <c r="A16" s="3" t="s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0"/>
    </row>
    <row r="17" spans="1:17" ht="15" customHeight="1" x14ac:dyDescent="0.25">
      <c r="A17" s="15" t="s">
        <v>16</v>
      </c>
      <c r="B17" s="14">
        <v>312570.26</v>
      </c>
      <c r="C17" s="14">
        <v>328876.28000000003</v>
      </c>
      <c r="D17" s="14">
        <v>333806.44</v>
      </c>
      <c r="E17" s="21">
        <v>323613.17</v>
      </c>
      <c r="F17" s="14">
        <v>331478.15999999997</v>
      </c>
      <c r="G17" s="14">
        <v>339227.48</v>
      </c>
      <c r="H17" s="14">
        <v>331788.49</v>
      </c>
      <c r="I17" s="14">
        <v>364982.31</v>
      </c>
      <c r="J17" s="14">
        <v>349536.03</v>
      </c>
      <c r="K17" s="14">
        <v>373632.01</v>
      </c>
      <c r="L17" s="14">
        <v>338176.74</v>
      </c>
      <c r="M17" s="22">
        <v>341833.92</v>
      </c>
      <c r="N17" s="14">
        <v>4069521.29</v>
      </c>
      <c r="O17" s="30"/>
    </row>
    <row r="18" spans="1:17" ht="15" customHeight="1" x14ac:dyDescent="0.25">
      <c r="A18" s="16" t="s">
        <v>17</v>
      </c>
      <c r="B18" s="19">
        <v>229520.11</v>
      </c>
      <c r="C18" s="19">
        <v>251285.66</v>
      </c>
      <c r="D18" s="19">
        <v>244424.69</v>
      </c>
      <c r="E18" s="18">
        <v>237665.3</v>
      </c>
      <c r="F18" s="13">
        <v>243900.7</v>
      </c>
      <c r="G18" s="13">
        <v>250263.23</v>
      </c>
      <c r="H18" s="13">
        <v>230067.04</v>
      </c>
      <c r="I18" s="13">
        <v>236169.12</v>
      </c>
      <c r="J18" s="13">
        <v>252305.31</v>
      </c>
      <c r="K18" s="13">
        <v>232637.75</v>
      </c>
      <c r="L18" s="13">
        <v>248892.76</v>
      </c>
      <c r="M18" s="20">
        <v>241040.2</v>
      </c>
      <c r="N18" s="14">
        <v>2898171.87</v>
      </c>
      <c r="O18" s="30"/>
    </row>
    <row r="19" spans="1:17" ht="15" customHeight="1" x14ac:dyDescent="0.25">
      <c r="A19" s="16" t="s">
        <v>19</v>
      </c>
      <c r="B19" s="19">
        <v>5414.5</v>
      </c>
      <c r="C19" s="19">
        <v>5414.5</v>
      </c>
      <c r="D19" s="19">
        <v>5331.2</v>
      </c>
      <c r="E19" s="18">
        <v>5247.9</v>
      </c>
      <c r="F19" s="13">
        <v>5355</v>
      </c>
      <c r="G19" s="13">
        <v>5355</v>
      </c>
      <c r="H19" s="13">
        <v>5185</v>
      </c>
      <c r="I19" s="13">
        <v>4930</v>
      </c>
      <c r="J19" s="13">
        <v>18345.41</v>
      </c>
      <c r="K19" s="13">
        <v>20210.04</v>
      </c>
      <c r="L19" s="13">
        <v>20210.04</v>
      </c>
      <c r="M19" s="20">
        <v>20724.96</v>
      </c>
      <c r="N19" s="14">
        <v>121723.55</v>
      </c>
      <c r="O19" s="30"/>
    </row>
    <row r="20" spans="1:17" ht="15" customHeight="1" x14ac:dyDescent="0.25">
      <c r="A20" s="16" t="s">
        <v>18</v>
      </c>
      <c r="B20" s="19">
        <v>18497.240000000002</v>
      </c>
      <c r="C20" s="19">
        <v>20253.55</v>
      </c>
      <c r="D20" s="19">
        <v>19260.11</v>
      </c>
      <c r="E20" s="18">
        <v>18901.59</v>
      </c>
      <c r="F20" s="13">
        <v>19417.919999999998</v>
      </c>
      <c r="G20" s="13">
        <v>19923.71</v>
      </c>
      <c r="H20" s="13">
        <v>18180.16</v>
      </c>
      <c r="I20" s="13">
        <v>18580.310000000001</v>
      </c>
      <c r="J20" s="13">
        <v>19909.03</v>
      </c>
      <c r="K20" s="13">
        <v>18433.97</v>
      </c>
      <c r="L20" s="13">
        <v>19573.560000000001</v>
      </c>
      <c r="M20" s="20">
        <v>19202.66</v>
      </c>
      <c r="N20" s="14">
        <v>230133.81</v>
      </c>
      <c r="O20" s="30"/>
    </row>
    <row r="21" spans="1:17" ht="15" customHeight="1" x14ac:dyDescent="0.25">
      <c r="A21" s="16" t="s">
        <v>42</v>
      </c>
      <c r="B21" s="19">
        <v>721.75</v>
      </c>
      <c r="C21" s="19">
        <v>653.35</v>
      </c>
      <c r="D21" s="19">
        <v>5719.66</v>
      </c>
      <c r="E21" s="18">
        <v>290.52999999999997</v>
      </c>
      <c r="F21" s="13">
        <v>4235.45</v>
      </c>
      <c r="G21" s="13">
        <v>925.76</v>
      </c>
      <c r="H21" s="13">
        <v>31774.68</v>
      </c>
      <c r="I21" s="13">
        <v>38627.49</v>
      </c>
      <c r="J21" s="13">
        <v>0</v>
      </c>
      <c r="K21" s="13">
        <v>42615.08</v>
      </c>
      <c r="L21" s="13">
        <v>0</v>
      </c>
      <c r="M21" s="20">
        <v>1414.4</v>
      </c>
      <c r="N21" s="14">
        <v>126978.15</v>
      </c>
      <c r="O21" s="30"/>
    </row>
    <row r="22" spans="1:17" ht="15" customHeight="1" x14ac:dyDescent="0.25">
      <c r="A22" s="15" t="s">
        <v>43</v>
      </c>
      <c r="B22" s="14">
        <v>58416.66</v>
      </c>
      <c r="C22" s="14">
        <v>51269.22</v>
      </c>
      <c r="D22" s="14">
        <v>59070.78</v>
      </c>
      <c r="E22" s="21">
        <v>61507.85</v>
      </c>
      <c r="F22" s="14">
        <v>58569.09</v>
      </c>
      <c r="G22" s="14">
        <v>62759.78</v>
      </c>
      <c r="H22" s="14">
        <v>46581.61</v>
      </c>
      <c r="I22" s="14">
        <v>66675.39</v>
      </c>
      <c r="J22" s="14">
        <v>58976.28</v>
      </c>
      <c r="K22" s="14">
        <v>59735.17</v>
      </c>
      <c r="L22" s="14">
        <v>49500.38</v>
      </c>
      <c r="M22" s="22">
        <v>59451.7</v>
      </c>
      <c r="N22" s="14">
        <v>692513.91</v>
      </c>
      <c r="O22" s="30"/>
    </row>
    <row r="23" spans="1:17" ht="15" customHeight="1" x14ac:dyDescent="0.25">
      <c r="A23" s="16" t="s">
        <v>44</v>
      </c>
      <c r="B23" s="19">
        <v>24304.7</v>
      </c>
      <c r="C23" s="19">
        <v>24530.32</v>
      </c>
      <c r="D23" s="19">
        <v>24739.41</v>
      </c>
      <c r="E23" s="18">
        <v>22870.78</v>
      </c>
      <c r="F23" s="13">
        <v>24036.81</v>
      </c>
      <c r="G23" s="13">
        <v>26883.24</v>
      </c>
      <c r="H23" s="13">
        <v>20733</v>
      </c>
      <c r="I23" s="13">
        <v>27734.66</v>
      </c>
      <c r="J23" s="13">
        <v>24902.06</v>
      </c>
      <c r="K23" s="13">
        <v>24472.36</v>
      </c>
      <c r="L23" s="13">
        <v>23593.86</v>
      </c>
      <c r="M23" s="20">
        <v>22926.57</v>
      </c>
      <c r="N23" s="14">
        <v>291727.77</v>
      </c>
      <c r="O23" s="30"/>
      <c r="Q23" s="30"/>
    </row>
    <row r="24" spans="1:17" ht="15" customHeight="1" x14ac:dyDescent="0.25">
      <c r="A24" s="16" t="s">
        <v>45</v>
      </c>
      <c r="B24" s="19">
        <v>34111.96</v>
      </c>
      <c r="C24" s="19">
        <v>26738.9</v>
      </c>
      <c r="D24" s="19">
        <v>34331.370000000003</v>
      </c>
      <c r="E24" s="18">
        <v>38637.07</v>
      </c>
      <c r="F24" s="13">
        <v>34532.28</v>
      </c>
      <c r="G24" s="13">
        <v>35876.54</v>
      </c>
      <c r="H24" s="13">
        <v>25848.61</v>
      </c>
      <c r="I24" s="13">
        <v>38940.730000000003</v>
      </c>
      <c r="J24" s="13">
        <v>34074.22</v>
      </c>
      <c r="K24" s="13">
        <v>35262.81</v>
      </c>
      <c r="L24" s="13">
        <v>25906.52</v>
      </c>
      <c r="M24" s="20">
        <v>36525.129999999997</v>
      </c>
      <c r="N24" s="14">
        <v>400786.14</v>
      </c>
      <c r="O24" s="30"/>
    </row>
    <row r="25" spans="1:17" ht="15" customHeight="1" x14ac:dyDescent="0.25">
      <c r="A25" s="15" t="s">
        <v>20</v>
      </c>
      <c r="B25" s="14">
        <v>501099.72</v>
      </c>
      <c r="C25" s="14">
        <v>512253.45</v>
      </c>
      <c r="D25" s="14">
        <v>530489.26</v>
      </c>
      <c r="E25" s="21">
        <v>508501.43</v>
      </c>
      <c r="F25" s="14">
        <v>526095.05000000005</v>
      </c>
      <c r="G25" s="14">
        <v>491541.93</v>
      </c>
      <c r="H25" s="14">
        <v>511126.83</v>
      </c>
      <c r="I25" s="14">
        <v>509842.91</v>
      </c>
      <c r="J25" s="14">
        <v>499775.67</v>
      </c>
      <c r="K25" s="14">
        <v>521482.93</v>
      </c>
      <c r="L25" s="14">
        <v>527284.9</v>
      </c>
      <c r="M25" s="22">
        <v>495992.16</v>
      </c>
      <c r="N25" s="14">
        <v>6135486.2400000002</v>
      </c>
      <c r="O25" s="30"/>
    </row>
    <row r="26" spans="1:17" ht="15" customHeight="1" x14ac:dyDescent="0.25">
      <c r="A26" s="15" t="s">
        <v>21</v>
      </c>
      <c r="B26" s="14">
        <v>378209.5</v>
      </c>
      <c r="C26" s="14">
        <v>398394.83</v>
      </c>
      <c r="D26" s="14">
        <v>415204.48</v>
      </c>
      <c r="E26" s="21">
        <v>391975.16</v>
      </c>
      <c r="F26" s="14">
        <v>398987.94</v>
      </c>
      <c r="G26" s="14">
        <v>368192.84</v>
      </c>
      <c r="H26" s="14">
        <v>389622.96</v>
      </c>
      <c r="I26" s="14">
        <v>391868.24</v>
      </c>
      <c r="J26" s="14">
        <v>387776.27</v>
      </c>
      <c r="K26" s="14">
        <v>409512.44</v>
      </c>
      <c r="L26" s="14">
        <v>416233.19</v>
      </c>
      <c r="M26" s="22">
        <v>338201.29</v>
      </c>
      <c r="N26" s="14">
        <v>4684179.1399999997</v>
      </c>
      <c r="O26" s="30"/>
    </row>
    <row r="27" spans="1:17" ht="15" customHeight="1" x14ac:dyDescent="0.25">
      <c r="A27" s="16" t="s">
        <v>22</v>
      </c>
      <c r="B27" s="19">
        <v>378209.5</v>
      </c>
      <c r="C27" s="19">
        <v>398394.83</v>
      </c>
      <c r="D27" s="19">
        <v>415204.48</v>
      </c>
      <c r="E27" s="18">
        <v>391975.16</v>
      </c>
      <c r="F27" s="13">
        <v>398987.94</v>
      </c>
      <c r="G27" s="13">
        <v>368192.84</v>
      </c>
      <c r="H27" s="13">
        <v>389622.96</v>
      </c>
      <c r="I27" s="13">
        <v>391868.24</v>
      </c>
      <c r="J27" s="13">
        <v>387776.27</v>
      </c>
      <c r="K27" s="13">
        <v>409512.44</v>
      </c>
      <c r="L27" s="13">
        <v>416233.19</v>
      </c>
      <c r="M27" s="20">
        <v>338201.29</v>
      </c>
      <c r="N27" s="14">
        <v>4684179.1399999997</v>
      </c>
      <c r="O27" s="30"/>
      <c r="P27" s="30"/>
      <c r="Q27" s="30"/>
    </row>
    <row r="28" spans="1:17" ht="15" customHeight="1" x14ac:dyDescent="0.25">
      <c r="A28" s="15" t="s">
        <v>23</v>
      </c>
      <c r="B28" s="19">
        <v>122890.22</v>
      </c>
      <c r="C28" s="19">
        <v>113858.62</v>
      </c>
      <c r="D28" s="19">
        <v>115284.78</v>
      </c>
      <c r="E28" s="18">
        <v>116526.27</v>
      </c>
      <c r="F28" s="13">
        <v>127107.11</v>
      </c>
      <c r="G28" s="13">
        <v>123349.09</v>
      </c>
      <c r="H28" s="13">
        <v>121503.87</v>
      </c>
      <c r="I28" s="13">
        <v>117974.67</v>
      </c>
      <c r="J28" s="13">
        <v>111999.4</v>
      </c>
      <c r="K28" s="13">
        <v>111970.49</v>
      </c>
      <c r="L28" s="13">
        <v>111051.71</v>
      </c>
      <c r="M28" s="20">
        <v>157790.87</v>
      </c>
      <c r="N28" s="14">
        <v>1451307.1</v>
      </c>
      <c r="O28" s="30"/>
      <c r="P28" s="30"/>
    </row>
    <row r="29" spans="1:17" ht="15" customHeight="1" x14ac:dyDescent="0.25">
      <c r="A29" s="15" t="s">
        <v>24</v>
      </c>
      <c r="B29" s="14">
        <v>33547.32</v>
      </c>
      <c r="C29" s="14">
        <v>36841.54</v>
      </c>
      <c r="D29" s="14">
        <v>43563.14</v>
      </c>
      <c r="E29" s="21">
        <v>34247.949999999997</v>
      </c>
      <c r="F29" s="14">
        <v>40170.74</v>
      </c>
      <c r="G29" s="14">
        <v>35208.79</v>
      </c>
      <c r="H29" s="14">
        <v>39989.379999999997</v>
      </c>
      <c r="I29" s="14">
        <v>36113.449999999997</v>
      </c>
      <c r="J29" s="14">
        <v>33066.639999999999</v>
      </c>
      <c r="K29" s="14">
        <v>43046.77</v>
      </c>
      <c r="L29" s="14">
        <v>43151.839999999997</v>
      </c>
      <c r="M29" s="22">
        <v>37499.9</v>
      </c>
      <c r="N29" s="14">
        <v>456447.56</v>
      </c>
      <c r="O29" s="30"/>
      <c r="Q29" s="30"/>
    </row>
    <row r="30" spans="1:17" ht="15" customHeight="1" x14ac:dyDescent="0.25">
      <c r="A30" s="16" t="s">
        <v>25</v>
      </c>
      <c r="B30" s="19">
        <v>22024.03</v>
      </c>
      <c r="C30" s="19">
        <v>26536.44</v>
      </c>
      <c r="D30" s="19">
        <v>29639.46</v>
      </c>
      <c r="E30" s="18">
        <v>22759.09</v>
      </c>
      <c r="F30" s="13">
        <v>27319.48</v>
      </c>
      <c r="G30" s="13">
        <v>23599.62</v>
      </c>
      <c r="H30" s="13">
        <v>28276.43</v>
      </c>
      <c r="I30" s="13">
        <v>25734.82</v>
      </c>
      <c r="J30" s="13">
        <v>22774.959999999999</v>
      </c>
      <c r="K30" s="13">
        <v>31527.81</v>
      </c>
      <c r="L30" s="13">
        <v>31942.95</v>
      </c>
      <c r="M30" s="20">
        <v>20056.599999999999</v>
      </c>
      <c r="N30" s="14">
        <v>312191.69</v>
      </c>
      <c r="O30" s="30"/>
    </row>
    <row r="31" spans="1:17" ht="15" customHeight="1" x14ac:dyDescent="0.25">
      <c r="A31" s="16" t="s">
        <v>26</v>
      </c>
      <c r="B31" s="19">
        <v>11523.29</v>
      </c>
      <c r="C31" s="19">
        <v>10305.1</v>
      </c>
      <c r="D31" s="19">
        <v>13923.68</v>
      </c>
      <c r="E31" s="18">
        <v>11488.86</v>
      </c>
      <c r="F31" s="13">
        <v>12851.26</v>
      </c>
      <c r="G31" s="13">
        <v>11609.17</v>
      </c>
      <c r="H31" s="13">
        <v>11712.95</v>
      </c>
      <c r="I31" s="13">
        <v>10378.629999999999</v>
      </c>
      <c r="J31" s="13">
        <v>10291.68</v>
      </c>
      <c r="K31" s="13">
        <v>11518.96</v>
      </c>
      <c r="L31" s="13">
        <v>11208.89</v>
      </c>
      <c r="M31" s="20">
        <v>17443.3</v>
      </c>
      <c r="N31" s="14">
        <v>144255.76999999999</v>
      </c>
      <c r="O31" s="30"/>
    </row>
    <row r="32" spans="1:17" ht="15" customHeight="1" x14ac:dyDescent="0.25">
      <c r="A32" s="15" t="s">
        <v>50</v>
      </c>
      <c r="B32" s="19">
        <v>0</v>
      </c>
      <c r="C32" s="19">
        <v>0</v>
      </c>
      <c r="D32" s="19">
        <v>0</v>
      </c>
      <c r="E32" s="18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20">
        <v>0</v>
      </c>
      <c r="N32" s="14">
        <v>0</v>
      </c>
      <c r="O32" s="30"/>
    </row>
    <row r="33" spans="1:17" ht="15" customHeight="1" x14ac:dyDescent="0.25">
      <c r="A33" s="16" t="s">
        <v>27</v>
      </c>
      <c r="B33" s="19">
        <v>19318.740000000002</v>
      </c>
      <c r="C33" s="19">
        <v>22207.83</v>
      </c>
      <c r="D33" s="19">
        <v>22173.7</v>
      </c>
      <c r="E33" s="18">
        <v>24916.77</v>
      </c>
      <c r="F33" s="13">
        <v>21419.42</v>
      </c>
      <c r="G33" s="13">
        <v>18569.38</v>
      </c>
      <c r="H33" s="13">
        <v>14500.4</v>
      </c>
      <c r="I33" s="13">
        <v>16487.63</v>
      </c>
      <c r="J33" s="13">
        <v>19274.62</v>
      </c>
      <c r="K33" s="13">
        <v>25922.21</v>
      </c>
      <c r="L33" s="13">
        <v>26484.33</v>
      </c>
      <c r="M33" s="20">
        <v>52183.83</v>
      </c>
      <c r="N33" s="14">
        <v>283458.86</v>
      </c>
      <c r="O33" s="30"/>
      <c r="Q33" s="30"/>
    </row>
    <row r="34" spans="1:17" ht="15" customHeight="1" x14ac:dyDescent="0.25">
      <c r="A34" s="25" t="s">
        <v>46</v>
      </c>
      <c r="B34" s="19">
        <v>0</v>
      </c>
      <c r="C34" s="19">
        <v>0</v>
      </c>
      <c r="D34" s="19">
        <v>0</v>
      </c>
      <c r="E34" s="18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20">
        <v>0</v>
      </c>
      <c r="N34" s="14">
        <v>0</v>
      </c>
      <c r="O34" s="30"/>
      <c r="Q34" s="30"/>
    </row>
    <row r="35" spans="1:17" ht="15" customHeight="1" x14ac:dyDescent="0.25">
      <c r="A35" s="25" t="s">
        <v>47</v>
      </c>
      <c r="B35" s="19">
        <v>342.79</v>
      </c>
      <c r="C35" s="19">
        <v>342</v>
      </c>
      <c r="D35" s="19">
        <v>445.5</v>
      </c>
      <c r="E35" s="18">
        <v>365</v>
      </c>
      <c r="F35" s="13">
        <v>411</v>
      </c>
      <c r="G35" s="13">
        <v>3567.34</v>
      </c>
      <c r="H35" s="13">
        <v>491.5</v>
      </c>
      <c r="I35" s="13">
        <v>442.23</v>
      </c>
      <c r="J35" s="13">
        <v>370.91</v>
      </c>
      <c r="K35" s="13">
        <v>433.61</v>
      </c>
      <c r="L35" s="13">
        <v>459.84</v>
      </c>
      <c r="M35" s="20">
        <v>474.79</v>
      </c>
      <c r="N35" s="14">
        <v>8146.51</v>
      </c>
      <c r="O35" s="30"/>
      <c r="Q35" s="30"/>
    </row>
    <row r="36" spans="1:17" ht="15" customHeight="1" x14ac:dyDescent="0.25">
      <c r="A36" s="25" t="s">
        <v>48</v>
      </c>
      <c r="B36" s="19">
        <v>1762.64</v>
      </c>
      <c r="C36" s="19">
        <v>13086.14</v>
      </c>
      <c r="D36" s="19">
        <v>2829.53</v>
      </c>
      <c r="E36" s="18">
        <v>8720.3799999999992</v>
      </c>
      <c r="F36" s="13">
        <v>3378.21</v>
      </c>
      <c r="G36" s="13">
        <v>4092.68</v>
      </c>
      <c r="H36" s="13">
        <v>2340.46</v>
      </c>
      <c r="I36" s="13">
        <v>2468.06</v>
      </c>
      <c r="J36" s="13">
        <v>2088.34</v>
      </c>
      <c r="K36" s="13">
        <v>2915.69</v>
      </c>
      <c r="L36" s="13">
        <v>3596.49</v>
      </c>
      <c r="M36" s="20">
        <v>2174.08</v>
      </c>
      <c r="N36" s="14">
        <v>49452.7</v>
      </c>
      <c r="O36" s="30"/>
      <c r="Q36" s="30"/>
    </row>
    <row r="37" spans="1:17" ht="15" customHeight="1" x14ac:dyDescent="0.25">
      <c r="A37" s="16" t="s">
        <v>41</v>
      </c>
      <c r="B37" s="19">
        <v>4565.3599999999997</v>
      </c>
      <c r="C37" s="19">
        <v>4565.3599999999997</v>
      </c>
      <c r="D37" s="19">
        <v>5454.58</v>
      </c>
      <c r="E37" s="18">
        <v>5454.58</v>
      </c>
      <c r="F37" s="13">
        <v>1620.37</v>
      </c>
      <c r="G37" s="13">
        <v>2585.06</v>
      </c>
      <c r="H37" s="13">
        <v>1990.33</v>
      </c>
      <c r="I37" s="13">
        <v>2064.77</v>
      </c>
      <c r="J37" s="13">
        <v>2064.7800000000002</v>
      </c>
      <c r="K37" s="13">
        <v>2064.7800000000002</v>
      </c>
      <c r="L37" s="13">
        <v>2211.1</v>
      </c>
      <c r="M37" s="20">
        <v>5907.23</v>
      </c>
      <c r="N37" s="14">
        <v>40548.300000000003</v>
      </c>
      <c r="O37" s="30"/>
    </row>
    <row r="38" spans="1:17" ht="15" customHeight="1" x14ac:dyDescent="0.25">
      <c r="A38" s="16" t="s">
        <v>49</v>
      </c>
      <c r="B38" s="19">
        <v>5928.88</v>
      </c>
      <c r="C38" s="19">
        <v>1548.02</v>
      </c>
      <c r="D38" s="19">
        <v>1337.23</v>
      </c>
      <c r="E38" s="18">
        <v>1801.31</v>
      </c>
      <c r="F38" s="13">
        <v>1085.75</v>
      </c>
      <c r="G38" s="13">
        <v>967.5</v>
      </c>
      <c r="H38" s="13">
        <v>3492.13</v>
      </c>
      <c r="I38" s="13">
        <v>717.55</v>
      </c>
      <c r="J38" s="13">
        <v>1277</v>
      </c>
      <c r="K38" s="13">
        <v>729.45</v>
      </c>
      <c r="L38" s="13">
        <v>1174.48</v>
      </c>
      <c r="M38" s="20">
        <v>5382.9</v>
      </c>
      <c r="N38" s="14">
        <v>25442.2</v>
      </c>
      <c r="O38" s="30"/>
    </row>
    <row r="39" spans="1:17" ht="15" customHeight="1" x14ac:dyDescent="0.25">
      <c r="A39" s="15" t="s">
        <v>35</v>
      </c>
      <c r="B39" s="14">
        <v>879135.71</v>
      </c>
      <c r="C39" s="14">
        <v>919720.62</v>
      </c>
      <c r="D39" s="14">
        <v>940099.38</v>
      </c>
      <c r="E39" s="21">
        <v>907620.59</v>
      </c>
      <c r="F39" s="14">
        <v>925658.7</v>
      </c>
      <c r="G39" s="14">
        <v>895760.16</v>
      </c>
      <c r="H39" s="14">
        <v>905719.52</v>
      </c>
      <c r="I39" s="14">
        <v>933118.91</v>
      </c>
      <c r="J39" s="14">
        <v>907453.99</v>
      </c>
      <c r="K39" s="14">
        <v>970227.45</v>
      </c>
      <c r="L39" s="14">
        <v>942539.72</v>
      </c>
      <c r="M39" s="22">
        <v>941448.81</v>
      </c>
      <c r="N39" s="14">
        <v>11068503.560000001</v>
      </c>
      <c r="O39" s="30"/>
    </row>
    <row r="40" spans="1:17" ht="15" customHeight="1" x14ac:dyDescent="0.25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30"/>
    </row>
    <row r="41" spans="1:17" ht="15" customHeight="1" x14ac:dyDescent="0.25">
      <c r="A41" s="3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0"/>
    </row>
    <row r="42" spans="1:17" ht="15" customHeight="1" x14ac:dyDescent="0.25">
      <c r="A42" s="8" t="s">
        <v>29</v>
      </c>
      <c r="B42" s="13">
        <v>0</v>
      </c>
      <c r="C42" s="13">
        <v>3325.04</v>
      </c>
      <c r="D42" s="13">
        <v>1579</v>
      </c>
      <c r="E42" s="13">
        <v>24327.39</v>
      </c>
      <c r="F42" s="13">
        <v>15999.99</v>
      </c>
      <c r="G42" s="13">
        <v>0</v>
      </c>
      <c r="H42" s="13">
        <v>0</v>
      </c>
      <c r="I42" s="13">
        <v>35262.42</v>
      </c>
      <c r="J42" s="13">
        <v>0</v>
      </c>
      <c r="K42" s="13">
        <v>0</v>
      </c>
      <c r="L42" s="13">
        <v>0</v>
      </c>
      <c r="M42" s="13">
        <v>2500</v>
      </c>
      <c r="N42" s="14">
        <v>82993.84</v>
      </c>
      <c r="O42" s="30"/>
    </row>
    <row r="43" spans="1:17" ht="15" customHeight="1" x14ac:dyDescent="0.25">
      <c r="A43" s="11" t="s">
        <v>40</v>
      </c>
      <c r="B43" s="13">
        <v>0</v>
      </c>
      <c r="C43" s="13">
        <v>0</v>
      </c>
      <c r="D43" s="13">
        <v>1198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>
        <v>1198</v>
      </c>
      <c r="O43" s="30"/>
    </row>
    <row r="44" spans="1:17" ht="15" customHeight="1" x14ac:dyDescent="0.25">
      <c r="A44" s="11" t="s">
        <v>53</v>
      </c>
      <c r="B44" s="13"/>
      <c r="C44" s="13"/>
      <c r="D44" s="13"/>
      <c r="E44" s="13"/>
      <c r="F44" s="13"/>
      <c r="G44" s="13"/>
      <c r="H44" s="13"/>
      <c r="I44" s="13">
        <v>31372.43</v>
      </c>
      <c r="J44" s="13"/>
      <c r="K44" s="13"/>
      <c r="L44" s="13"/>
      <c r="M44" s="13"/>
      <c r="N44" s="14">
        <v>31372.43</v>
      </c>
      <c r="O44" s="30"/>
    </row>
    <row r="45" spans="1:17" ht="15" customHeight="1" x14ac:dyDescent="0.25">
      <c r="A45" s="9" t="s">
        <v>36</v>
      </c>
      <c r="B45" s="14">
        <v>0</v>
      </c>
      <c r="C45" s="14">
        <v>3325.04</v>
      </c>
      <c r="D45" s="14">
        <v>2777</v>
      </c>
      <c r="E45" s="14">
        <v>24327.39</v>
      </c>
      <c r="F45" s="14">
        <v>15999.99</v>
      </c>
      <c r="G45" s="14">
        <v>0</v>
      </c>
      <c r="H45" s="14">
        <v>0</v>
      </c>
      <c r="I45" s="14">
        <v>66634.850000000006</v>
      </c>
      <c r="J45" s="14">
        <v>0</v>
      </c>
      <c r="K45" s="14">
        <v>0</v>
      </c>
      <c r="L45" s="14">
        <v>0</v>
      </c>
      <c r="M45" s="14">
        <v>2500</v>
      </c>
      <c r="N45" s="14">
        <v>115564.27</v>
      </c>
      <c r="O45" s="30"/>
    </row>
    <row r="46" spans="1:17" ht="15" customHeight="1" x14ac:dyDescent="0.25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30"/>
    </row>
    <row r="47" spans="1:17" ht="15" customHeight="1" x14ac:dyDescent="0.25">
      <c r="A47" s="17" t="s">
        <v>38</v>
      </c>
      <c r="B47" s="26">
        <v>879135.71</v>
      </c>
      <c r="C47" s="26">
        <v>923045.66</v>
      </c>
      <c r="D47" s="26">
        <v>942876.38</v>
      </c>
      <c r="E47" s="27">
        <v>931947.98</v>
      </c>
      <c r="F47" s="26">
        <v>941658.69</v>
      </c>
      <c r="G47" s="26">
        <v>895760.16</v>
      </c>
      <c r="H47" s="26">
        <v>905719.52</v>
      </c>
      <c r="I47" s="26">
        <v>999753.76</v>
      </c>
      <c r="J47" s="26">
        <v>907453.99</v>
      </c>
      <c r="K47" s="26">
        <v>970227.45</v>
      </c>
      <c r="L47" s="26">
        <v>942539.72</v>
      </c>
      <c r="M47" s="28">
        <v>943948.81</v>
      </c>
      <c r="N47" s="26">
        <v>11184067.83</v>
      </c>
      <c r="O47" s="30"/>
    </row>
    <row r="48" spans="1:17" ht="15" customHeight="1" x14ac:dyDescent="0.25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30"/>
    </row>
    <row r="49" spans="1:15" ht="27.75" customHeight="1" x14ac:dyDescent="0.25">
      <c r="A49" s="29" t="s">
        <v>39</v>
      </c>
      <c r="B49" s="26">
        <v>33624.43</v>
      </c>
      <c r="C49" s="26">
        <v>-10364.11</v>
      </c>
      <c r="D49" s="26">
        <v>-28355.5</v>
      </c>
      <c r="E49" s="26">
        <v>-19531.939999999999</v>
      </c>
      <c r="F49" s="26">
        <v>-27761</v>
      </c>
      <c r="G49" s="26">
        <v>17906.939999999999</v>
      </c>
      <c r="H49" s="26">
        <v>7016.47</v>
      </c>
      <c r="I49" s="26">
        <v>-86385.7</v>
      </c>
      <c r="J49" s="26">
        <v>8441.5400000000009</v>
      </c>
      <c r="K49" s="26">
        <v>-57054.09</v>
      </c>
      <c r="L49" s="26">
        <v>-30521.83</v>
      </c>
      <c r="M49" s="26">
        <v>730506.68</v>
      </c>
      <c r="N49" s="26">
        <v>537521.89</v>
      </c>
      <c r="O49" s="30"/>
    </row>
    <row r="50" spans="1:15" ht="15" customHeight="1" x14ac:dyDescent="0.25">
      <c r="A50" s="1"/>
    </row>
  </sheetData>
  <mergeCells count="3">
    <mergeCell ref="B41:N41"/>
    <mergeCell ref="A5:N5"/>
    <mergeCell ref="A6:N6"/>
  </mergeCells>
  <printOptions horizontalCentered="1" verticalCentered="1"/>
  <pageMargins left="0.19685039370078741" right="0.19685039370078741" top="0.19685039370078741" bottom="0.19685039370078741" header="0" footer="0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 Contábil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Modenez</dc:creator>
  <cp:lastModifiedBy>Contabilidade</cp:lastModifiedBy>
  <cp:lastPrinted>2018-05-11T18:01:27Z</cp:lastPrinted>
  <dcterms:created xsi:type="dcterms:W3CDTF">2018-05-11T17:00:43Z</dcterms:created>
  <dcterms:modified xsi:type="dcterms:W3CDTF">2024-01-22T14:18:55Z</dcterms:modified>
</cp:coreProperties>
</file>