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Fluxo de Caixa - 2023" sheetId="2" r:id="rId1"/>
  </sheets>
  <calcPr calcId="144525"/>
</workbook>
</file>

<file path=xl/calcChain.xml><?xml version="1.0" encoding="utf-8"?>
<calcChain xmlns="http://schemas.openxmlformats.org/spreadsheetml/2006/main">
  <c r="N12" i="2" l="1"/>
  <c r="M12" i="2"/>
  <c r="L12" i="2" l="1"/>
  <c r="K12" i="2" l="1"/>
  <c r="J12" i="2" l="1"/>
</calcChain>
</file>

<file path=xl/sharedStrings.xml><?xml version="1.0" encoding="utf-8"?>
<sst xmlns="http://schemas.openxmlformats.org/spreadsheetml/2006/main" count="47" uniqueCount="45">
  <si>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</si>
  <si>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</si>
  <si>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</si>
  <si>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</si>
  <si>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</si>
  <si>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</si>
  <si>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</si>
  <si>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</si>
  <si>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</si>
  <si>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</si>
  <si>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</si>
  <si>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</si>
  <si>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</si>
  <si>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</si>
  <si>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</si>
  <si>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RECEITAS</t>
  </si>
  <si>
    <t>Contrato de Gestão / Convênio</t>
  </si>
  <si>
    <t>Receitas Financeiras</t>
  </si>
  <si>
    <t>DESPESAS</t>
  </si>
  <si>
    <t>Pessoal (CLT)</t>
  </si>
  <si>
    <t>13º</t>
  </si>
  <si>
    <t>Férias</t>
  </si>
  <si>
    <t>Materiais</t>
  </si>
  <si>
    <t>Utilidade Pública (água, energia, telefone, gas)</t>
  </si>
  <si>
    <t>Financeiras</t>
  </si>
  <si>
    <t>Saldo do mês (Receitas-despesas)</t>
  </si>
  <si>
    <t>SALDO FINAL (SD Anterior +Receitas - Despesas)</t>
  </si>
  <si>
    <t>MESES</t>
  </si>
  <si>
    <t>Manutenção Predial</t>
  </si>
  <si>
    <t>Outras Receitas</t>
  </si>
  <si>
    <t>Ressarcimento por rateio</t>
  </si>
  <si>
    <t>Investimento</t>
  </si>
  <si>
    <t xml:space="preserve">Ordenados </t>
  </si>
  <si>
    <t>Benefícios</t>
  </si>
  <si>
    <t>Encargos Sociais</t>
  </si>
  <si>
    <t>Rescisões com Encargos</t>
  </si>
  <si>
    <t xml:space="preserve">Serviços Tercerizados </t>
  </si>
  <si>
    <t>Assistenciais Pessoa Juridica</t>
  </si>
  <si>
    <t xml:space="preserve">Administrativos </t>
  </si>
  <si>
    <t xml:space="preserve">Materiais e Medicamento </t>
  </si>
  <si>
    <t>Materiais de Consumo</t>
  </si>
  <si>
    <t>Ações Judiciais</t>
  </si>
  <si>
    <t xml:space="preserve">Trabalhistas </t>
  </si>
  <si>
    <t>Outras Despesas</t>
  </si>
  <si>
    <t>AME PROMISSÃO - Período: De 01 até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</si>
</sst>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5" xfId="0" applyFont="1" applyFill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4" fontId="16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7" xfId="0" applyFont="1" applyBorder="1" applyAlignment="1">
      <alignment wrapText="1"/>
    </xf>
    <xf numFmtId="4" fontId="0" fillId="0" borderId="14" xfId="0" applyNumberForma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0" fillId="0" borderId="18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8" xfId="0" applyNumberFormat="1" applyFont="1" applyBorder="1" applyAlignment="1">
      <alignment horizontal="right" wrapText="1"/>
    </xf>
    <xf numFmtId="4" fontId="16" fillId="0" borderId="16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0</xdr:row>
      <xdr:rowOff>114300</xdr:rowOff>
    </xdr:from>
    <xdr:to>
      <xdr:col>3</xdr:col>
      <xdr:colOff>9524</xdr:colOff>
      <xdr:row>3</xdr:row>
      <xdr:rowOff>161925</xdr:rowOff>
    </xdr:to>
    <xdr:pic>
      <xdr:nvPicPr>
        <xdr:cNvPr id="3" name="Imagem 1" descr="ame_pequeno">
          <a:extLst>
            <a:ext uri="{FF2B5EF4-FFF2-40B4-BE49-F238E27FC236}">
              <a16:creationId xmlns="" xmlns:a16="http://schemas.microsoft.com/office/drawing/2014/main" id="{4CCCAD0F-65A4-4724-952B-00B7744F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114300"/>
          <a:ext cx="229552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workbookViewId="0">
      <selection activeCell="M41" sqref="M41"/>
    </sheetView>
  </sheetViews>
  <sheetFormatPr defaultRowHeight="15" x14ac:dyDescent="0.25"/>
  <cols>
    <col min="1" max="1" width="35.28515625" customWidth="1"/>
    <col min="2" max="13" width="11.7109375" customWidth="1"/>
    <col min="14" max="14" width="13.85546875" bestFit="1" customWidth="1"/>
  </cols>
  <sheetData>
    <row r="1" spans="1:16" ht="18" customHeight="1" x14ac:dyDescent="0.25"/>
    <row r="2" spans="1:16" ht="18" customHeight="1" x14ac:dyDescent="0.25"/>
    <row r="3" spans="1:16" ht="18" customHeight="1" x14ac:dyDescent="0.25">
      <c r="A3" s="32"/>
      <c r="B3" s="32"/>
      <c r="C3" s="32"/>
      <c r="D3" s="32"/>
      <c r="E3" s="32"/>
    </row>
    <row r="4" spans="1:16" ht="15" customHeight="1" x14ac:dyDescent="0.25">
      <c r="A4" s="1"/>
      <c r="B4" s="1"/>
      <c r="C4" s="1"/>
      <c r="D4" s="1"/>
      <c r="E4" s="1"/>
    </row>
    <row r="5" spans="1:16" ht="15" customHeight="1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6" ht="15" customHeight="1" thickBot="1" x14ac:dyDescent="0.3">
      <c r="A6" s="33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6" ht="15" customHeight="1" x14ac:dyDescent="0.25">
      <c r="A7" s="2"/>
    </row>
    <row r="8" spans="1:16" ht="15" customHeight="1" x14ac:dyDescent="0.25">
      <c r="A8" s="3" t="s">
        <v>27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3" t="s">
        <v>13</v>
      </c>
    </row>
    <row r="9" spans="1:16" ht="15" customHeight="1" x14ac:dyDescent="0.25">
      <c r="A9" s="11" t="s">
        <v>14</v>
      </c>
      <c r="B9" s="4">
        <v>302748.58</v>
      </c>
      <c r="C9" s="4">
        <v>362797.97</v>
      </c>
      <c r="D9" s="4">
        <v>446218.28</v>
      </c>
      <c r="E9" s="17">
        <v>406743.49</v>
      </c>
      <c r="F9" s="4">
        <v>370963.41</v>
      </c>
      <c r="G9" s="4">
        <v>510045.38</v>
      </c>
      <c r="H9" s="4">
        <v>419293.19</v>
      </c>
      <c r="I9" s="4">
        <v>379471.25</v>
      </c>
      <c r="J9" s="4">
        <v>412595.96</v>
      </c>
      <c r="K9" s="4">
        <v>449715.85</v>
      </c>
      <c r="L9" s="4">
        <v>458961.01</v>
      </c>
      <c r="M9" s="4">
        <v>309250.34999999998</v>
      </c>
      <c r="N9" s="25"/>
    </row>
    <row r="10" spans="1:16" ht="7.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6"/>
    </row>
    <row r="11" spans="1:16" ht="15" customHeight="1" x14ac:dyDescent="0.25">
      <c r="A11" s="10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6" ht="15" customHeight="1" x14ac:dyDescent="0.25">
      <c r="A12" s="11" t="s">
        <v>16</v>
      </c>
      <c r="B12" s="18">
        <v>908559</v>
      </c>
      <c r="C12" s="18">
        <v>908559</v>
      </c>
      <c r="D12" s="18">
        <v>908559</v>
      </c>
      <c r="E12" s="19">
        <v>908559</v>
      </c>
      <c r="F12" s="18">
        <v>908559</v>
      </c>
      <c r="G12" s="17">
        <v>908559</v>
      </c>
      <c r="H12" s="4">
        <v>908559</v>
      </c>
      <c r="I12" s="4">
        <v>908559</v>
      </c>
      <c r="J12" s="4">
        <f>908559+2815.18</f>
        <v>911374.18</v>
      </c>
      <c r="K12" s="4">
        <f>908559+366.22</f>
        <v>908925.22</v>
      </c>
      <c r="L12" s="4">
        <f>908559+5.41</f>
        <v>908564.41</v>
      </c>
      <c r="M12" s="19">
        <f>1671499.07+274.13</f>
        <v>1671773.2</v>
      </c>
      <c r="N12" s="5">
        <f>11665648.07+3460.94</f>
        <v>11669109.01</v>
      </c>
      <c r="O12" s="31"/>
      <c r="P12" s="31"/>
    </row>
    <row r="13" spans="1:16" ht="15" customHeight="1" x14ac:dyDescent="0.25">
      <c r="A13" s="15" t="s">
        <v>17</v>
      </c>
      <c r="B13" s="4">
        <v>4201.1400000000003</v>
      </c>
      <c r="C13" s="4">
        <v>4122.55</v>
      </c>
      <c r="D13" s="4">
        <v>5688.92</v>
      </c>
      <c r="E13" s="19">
        <v>3857.04</v>
      </c>
      <c r="F13" s="4">
        <v>5338.69</v>
      </c>
      <c r="G13" s="4">
        <v>4763.1000000000004</v>
      </c>
      <c r="H13" s="4">
        <v>4176.99</v>
      </c>
      <c r="I13" s="4">
        <v>4809.0600000000004</v>
      </c>
      <c r="J13" s="4">
        <v>4176.3500000000004</v>
      </c>
      <c r="K13" s="4">
        <v>4248.1400000000003</v>
      </c>
      <c r="L13" s="4">
        <v>3453.48</v>
      </c>
      <c r="M13" s="19">
        <v>2337.29</v>
      </c>
      <c r="N13" s="5">
        <v>51172.75</v>
      </c>
      <c r="O13" s="31"/>
      <c r="P13" s="31"/>
    </row>
    <row r="14" spans="1:16" ht="15" hidden="1" customHeight="1" x14ac:dyDescent="0.25">
      <c r="A14" s="11" t="s">
        <v>29</v>
      </c>
      <c r="B14" s="20"/>
      <c r="C14" s="20"/>
      <c r="D14" s="20"/>
      <c r="E14" s="20"/>
      <c r="F14" s="4"/>
      <c r="G14" s="4"/>
      <c r="H14" s="4"/>
      <c r="I14" s="4"/>
      <c r="J14" s="4"/>
      <c r="K14" s="4"/>
      <c r="L14" s="4"/>
      <c r="M14" s="4"/>
      <c r="N14" s="22"/>
      <c r="O14" s="31"/>
      <c r="P14" s="31"/>
    </row>
    <row r="15" spans="1:16" ht="15" customHeight="1" x14ac:dyDescent="0.25">
      <c r="A15" s="13" t="s">
        <v>13</v>
      </c>
      <c r="B15" s="5">
        <v>912760.14</v>
      </c>
      <c r="C15" s="5">
        <v>912681.55</v>
      </c>
      <c r="D15" s="5">
        <v>914247.92</v>
      </c>
      <c r="E15" s="21">
        <v>912416.04</v>
      </c>
      <c r="F15" s="5">
        <v>913897.69</v>
      </c>
      <c r="G15" s="5">
        <v>913322.1</v>
      </c>
      <c r="H15" s="5">
        <v>912735.99</v>
      </c>
      <c r="I15" s="5">
        <v>913368.06</v>
      </c>
      <c r="J15" s="5">
        <v>915550.53</v>
      </c>
      <c r="K15" s="5">
        <v>913173.36</v>
      </c>
      <c r="L15" s="5">
        <v>912017.89</v>
      </c>
      <c r="M15" s="21">
        <v>1674110.49</v>
      </c>
      <c r="N15" s="5">
        <v>11720281.76</v>
      </c>
      <c r="O15" s="31"/>
      <c r="P15" s="31"/>
    </row>
    <row r="16" spans="1:16" ht="8.25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1"/>
      <c r="P16" s="31"/>
    </row>
    <row r="17" spans="1:16" ht="15" customHeight="1" x14ac:dyDescent="0.25">
      <c r="A17" s="10" t="s">
        <v>18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1"/>
      <c r="P17" s="31"/>
    </row>
    <row r="18" spans="1:16" ht="15" customHeight="1" x14ac:dyDescent="0.25">
      <c r="A18" s="13" t="s">
        <v>19</v>
      </c>
      <c r="B18" s="5">
        <v>307132.95</v>
      </c>
      <c r="C18" s="5">
        <v>283445.37</v>
      </c>
      <c r="D18" s="5">
        <v>332730.7</v>
      </c>
      <c r="E18" s="21">
        <v>297341.76</v>
      </c>
      <c r="F18" s="5">
        <v>253281.12</v>
      </c>
      <c r="G18" s="5">
        <v>351207.77</v>
      </c>
      <c r="H18" s="5">
        <v>322136.15000000002</v>
      </c>
      <c r="I18" s="5">
        <v>318571.53999999998</v>
      </c>
      <c r="J18" s="5">
        <v>320046.2</v>
      </c>
      <c r="K18" s="5">
        <v>336402.97</v>
      </c>
      <c r="L18" s="5">
        <v>453654.86</v>
      </c>
      <c r="M18" s="21">
        <v>445787.42</v>
      </c>
      <c r="N18" s="5">
        <v>4021738.81</v>
      </c>
      <c r="O18" s="31"/>
      <c r="P18" s="31"/>
    </row>
    <row r="19" spans="1:16" ht="15" customHeight="1" x14ac:dyDescent="0.25">
      <c r="A19" s="11" t="s">
        <v>32</v>
      </c>
      <c r="B19" s="4">
        <v>245053.78</v>
      </c>
      <c r="C19" s="4">
        <v>233079.03</v>
      </c>
      <c r="D19" s="4">
        <v>252331.95</v>
      </c>
      <c r="E19" s="19">
        <v>248068.21</v>
      </c>
      <c r="F19" s="4">
        <v>213334.33</v>
      </c>
      <c r="G19" s="4">
        <v>278541.28000000003</v>
      </c>
      <c r="H19" s="4">
        <v>259015.67999999999</v>
      </c>
      <c r="I19" s="4">
        <v>242144</v>
      </c>
      <c r="J19" s="4">
        <v>248557.66</v>
      </c>
      <c r="K19" s="4">
        <v>254296.93</v>
      </c>
      <c r="L19" s="4">
        <v>248321.65</v>
      </c>
      <c r="M19" s="19">
        <v>251602.02</v>
      </c>
      <c r="N19" s="5">
        <v>2974346.52</v>
      </c>
      <c r="O19" s="31"/>
      <c r="P19" s="31"/>
    </row>
    <row r="20" spans="1:16" ht="15" customHeight="1" x14ac:dyDescent="0.25">
      <c r="A20" s="11" t="s">
        <v>33</v>
      </c>
      <c r="B20" s="4">
        <v>5414.5</v>
      </c>
      <c r="C20" s="4">
        <v>5414.5</v>
      </c>
      <c r="D20" s="4">
        <v>5331.2</v>
      </c>
      <c r="E20" s="19">
        <v>5247.9</v>
      </c>
      <c r="F20" s="4">
        <v>0</v>
      </c>
      <c r="G20" s="4">
        <v>10710</v>
      </c>
      <c r="H20" s="4">
        <v>5185</v>
      </c>
      <c r="I20" s="4">
        <v>4930</v>
      </c>
      <c r="J20" s="4">
        <v>15790.88</v>
      </c>
      <c r="K20" s="4">
        <v>18173.77</v>
      </c>
      <c r="L20" s="4">
        <v>20210.04</v>
      </c>
      <c r="M20" s="19">
        <v>20724.96</v>
      </c>
      <c r="N20" s="5">
        <v>117132.75</v>
      </c>
      <c r="O20" s="31"/>
      <c r="P20" s="31"/>
    </row>
    <row r="21" spans="1:16" ht="15" customHeight="1" x14ac:dyDescent="0.25">
      <c r="A21" s="11" t="s">
        <v>34</v>
      </c>
      <c r="B21" s="4">
        <v>33340.6</v>
      </c>
      <c r="C21" s="4">
        <v>22547.54</v>
      </c>
      <c r="D21" s="4">
        <v>22064.37</v>
      </c>
      <c r="E21" s="19">
        <v>22095.040000000001</v>
      </c>
      <c r="F21" s="4">
        <v>21488.25</v>
      </c>
      <c r="G21" s="4">
        <v>21946.06</v>
      </c>
      <c r="H21" s="4">
        <v>21765.7</v>
      </c>
      <c r="I21" s="4">
        <v>21196.66</v>
      </c>
      <c r="J21" s="4">
        <v>20988.400000000001</v>
      </c>
      <c r="K21" s="4">
        <v>21317.19</v>
      </c>
      <c r="L21" s="4">
        <v>21048.89</v>
      </c>
      <c r="M21" s="19">
        <v>31173.9</v>
      </c>
      <c r="N21" s="5">
        <v>280972.59999999998</v>
      </c>
      <c r="O21" s="31"/>
      <c r="P21" s="31"/>
    </row>
    <row r="22" spans="1:16" ht="15" customHeight="1" x14ac:dyDescent="0.25">
      <c r="A22" s="11" t="s">
        <v>35</v>
      </c>
      <c r="B22" s="4">
        <v>2662.64</v>
      </c>
      <c r="C22" s="4">
        <v>1219.96</v>
      </c>
      <c r="D22" s="4">
        <v>12948.56</v>
      </c>
      <c r="E22" s="19">
        <v>4865.46</v>
      </c>
      <c r="F22" s="4">
        <v>6682.59</v>
      </c>
      <c r="G22" s="4">
        <v>925.76</v>
      </c>
      <c r="H22" s="4">
        <v>31774.68</v>
      </c>
      <c r="I22" s="4">
        <v>18993.189999999999</v>
      </c>
      <c r="J22" s="4">
        <v>19634.3</v>
      </c>
      <c r="K22" s="4">
        <v>42615.08</v>
      </c>
      <c r="L22" s="4">
        <v>0</v>
      </c>
      <c r="M22" s="19">
        <v>1414.4</v>
      </c>
      <c r="N22" s="5">
        <v>143736.62</v>
      </c>
      <c r="O22" s="31"/>
      <c r="P22" s="31"/>
    </row>
    <row r="23" spans="1:16" ht="15" customHeight="1" x14ac:dyDescent="0.25">
      <c r="A23" s="11" t="s">
        <v>20</v>
      </c>
      <c r="B23" s="4">
        <v>11073.69</v>
      </c>
      <c r="C23" s="4">
        <v>0</v>
      </c>
      <c r="D23" s="4">
        <v>0</v>
      </c>
      <c r="E23" s="19">
        <v>0</v>
      </c>
      <c r="F23" s="4">
        <v>0</v>
      </c>
      <c r="G23" s="4">
        <v>0</v>
      </c>
      <c r="H23" s="4">
        <v>0</v>
      </c>
      <c r="I23" s="4"/>
      <c r="J23" s="4"/>
      <c r="K23" s="4"/>
      <c r="L23" s="4">
        <v>126197.65</v>
      </c>
      <c r="M23" s="19">
        <v>116144</v>
      </c>
      <c r="N23" s="5">
        <v>253415.34</v>
      </c>
      <c r="O23" s="31"/>
      <c r="P23" s="31"/>
    </row>
    <row r="24" spans="1:16" ht="15" customHeight="1" x14ac:dyDescent="0.25">
      <c r="A24" s="11" t="s">
        <v>21</v>
      </c>
      <c r="B24" s="4">
        <v>9587.74</v>
      </c>
      <c r="C24" s="4">
        <v>21184.34</v>
      </c>
      <c r="D24" s="4">
        <v>40054.620000000003</v>
      </c>
      <c r="E24" s="19">
        <v>17065.150000000001</v>
      </c>
      <c r="F24" s="4">
        <v>11775.95</v>
      </c>
      <c r="G24" s="4">
        <v>39084.67</v>
      </c>
      <c r="H24" s="4">
        <v>4395.09</v>
      </c>
      <c r="I24" s="4">
        <v>31307.69</v>
      </c>
      <c r="J24" s="4">
        <v>15074.96</v>
      </c>
      <c r="K24" s="4">
        <v>0</v>
      </c>
      <c r="L24" s="4">
        <v>37876.629999999997</v>
      </c>
      <c r="M24" s="19">
        <v>24728.14</v>
      </c>
      <c r="N24" s="5">
        <v>252134.98</v>
      </c>
      <c r="O24" s="31"/>
      <c r="P24" s="31"/>
    </row>
    <row r="25" spans="1:16" ht="15" customHeight="1" x14ac:dyDescent="0.25">
      <c r="A25" s="13" t="s">
        <v>36</v>
      </c>
      <c r="B25" s="5">
        <v>475610.36</v>
      </c>
      <c r="C25" s="5">
        <v>494184.8</v>
      </c>
      <c r="D25" s="5">
        <v>530725.21</v>
      </c>
      <c r="E25" s="21">
        <v>530208.21</v>
      </c>
      <c r="F25" s="5">
        <v>470008.81</v>
      </c>
      <c r="G25" s="5">
        <v>564600.16</v>
      </c>
      <c r="H25" s="5">
        <v>480562.91</v>
      </c>
      <c r="I25" s="5">
        <v>518108.59</v>
      </c>
      <c r="J25" s="5">
        <v>504822.03</v>
      </c>
      <c r="K25" s="5">
        <v>492932.05</v>
      </c>
      <c r="L25" s="5">
        <v>536419.4</v>
      </c>
      <c r="M25" s="21">
        <v>519429.25</v>
      </c>
      <c r="N25" s="5">
        <v>6117611.7800000003</v>
      </c>
      <c r="O25" s="31"/>
      <c r="P25" s="31"/>
    </row>
    <row r="26" spans="1:16" ht="15" customHeight="1" x14ac:dyDescent="0.25">
      <c r="A26" s="11" t="s">
        <v>37</v>
      </c>
      <c r="B26" s="4">
        <v>378663.84</v>
      </c>
      <c r="C26" s="4">
        <v>380924.71</v>
      </c>
      <c r="D26" s="4">
        <v>402862.86</v>
      </c>
      <c r="E26" s="4">
        <v>420006.94</v>
      </c>
      <c r="F26" s="4">
        <v>376497.75</v>
      </c>
      <c r="G26" s="4">
        <v>426101.66</v>
      </c>
      <c r="H26" s="4">
        <v>375213.12</v>
      </c>
      <c r="I26" s="4">
        <v>394315.42</v>
      </c>
      <c r="J26" s="4">
        <v>397406.66</v>
      </c>
      <c r="K26" s="4">
        <v>389593.77</v>
      </c>
      <c r="L26" s="4">
        <v>414128.4</v>
      </c>
      <c r="M26" s="4">
        <v>421632.46</v>
      </c>
      <c r="N26" s="5">
        <v>4777347.59</v>
      </c>
      <c r="O26" s="31"/>
      <c r="P26" s="31"/>
    </row>
    <row r="27" spans="1:16" ht="15" customHeight="1" x14ac:dyDescent="0.25">
      <c r="A27" s="11" t="s">
        <v>38</v>
      </c>
      <c r="B27" s="4">
        <v>96946.52</v>
      </c>
      <c r="C27" s="4">
        <v>113260.09</v>
      </c>
      <c r="D27" s="4">
        <v>127862.35</v>
      </c>
      <c r="E27" s="4">
        <v>110201.27</v>
      </c>
      <c r="F27" s="4">
        <v>93511.06</v>
      </c>
      <c r="G27" s="4">
        <v>138498.5</v>
      </c>
      <c r="H27" s="4">
        <v>105349.79</v>
      </c>
      <c r="I27" s="4">
        <v>123793.17</v>
      </c>
      <c r="J27" s="4">
        <v>107415.37</v>
      </c>
      <c r="K27" s="4">
        <v>103338.28</v>
      </c>
      <c r="L27" s="4">
        <v>122291</v>
      </c>
      <c r="M27" s="4">
        <v>97796.79</v>
      </c>
      <c r="N27" s="5">
        <v>1340264.19</v>
      </c>
      <c r="O27" s="31"/>
      <c r="P27" s="31"/>
    </row>
    <row r="28" spans="1:16" ht="15" customHeight="1" x14ac:dyDescent="0.25">
      <c r="A28" s="27" t="s">
        <v>22</v>
      </c>
      <c r="B28" s="5">
        <v>36208.1</v>
      </c>
      <c r="C28" s="5">
        <v>12456.93</v>
      </c>
      <c r="D28" s="5">
        <v>51894.19</v>
      </c>
      <c r="E28" s="21">
        <v>36789.29</v>
      </c>
      <c r="F28" s="5">
        <v>21006.2</v>
      </c>
      <c r="G28" s="5">
        <v>56977.120000000003</v>
      </c>
      <c r="H28" s="5">
        <v>60099.54</v>
      </c>
      <c r="I28" s="5">
        <v>22574.73</v>
      </c>
      <c r="J28" s="5">
        <v>29506.67</v>
      </c>
      <c r="K28" s="5">
        <v>43834.41</v>
      </c>
      <c r="L28" s="5">
        <v>38712.339999999997</v>
      </c>
      <c r="M28" s="21">
        <v>24526.37</v>
      </c>
      <c r="N28" s="5">
        <v>434585.89</v>
      </c>
      <c r="O28" s="31"/>
      <c r="P28" s="31"/>
    </row>
    <row r="29" spans="1:16" ht="15" customHeight="1" x14ac:dyDescent="0.25">
      <c r="A29" s="30" t="s">
        <v>39</v>
      </c>
      <c r="B29" s="28">
        <v>26403.65</v>
      </c>
      <c r="C29" s="28">
        <v>10137.11</v>
      </c>
      <c r="D29" s="28">
        <v>33313.33</v>
      </c>
      <c r="E29" s="29">
        <v>21803.67</v>
      </c>
      <c r="F29" s="28">
        <v>12739.51</v>
      </c>
      <c r="G29" s="28">
        <v>41465.5</v>
      </c>
      <c r="H29" s="28">
        <v>42084.54</v>
      </c>
      <c r="I29" s="28">
        <v>15683.2</v>
      </c>
      <c r="J29" s="28">
        <v>18952.240000000002</v>
      </c>
      <c r="K29" s="28">
        <v>30274.73</v>
      </c>
      <c r="L29" s="28">
        <v>30756.07</v>
      </c>
      <c r="M29" s="29">
        <v>14734.87</v>
      </c>
      <c r="N29" s="5">
        <v>298348.42</v>
      </c>
      <c r="O29" s="31"/>
      <c r="P29" s="31"/>
    </row>
    <row r="30" spans="1:16" ht="15" customHeight="1" x14ac:dyDescent="0.25">
      <c r="A30" s="30" t="s">
        <v>40</v>
      </c>
      <c r="B30" s="28">
        <v>9804.4500000000007</v>
      </c>
      <c r="C30" s="28">
        <v>2319.8200000000002</v>
      </c>
      <c r="D30" s="28">
        <v>18580.86</v>
      </c>
      <c r="E30" s="29">
        <v>14985.62</v>
      </c>
      <c r="F30" s="28">
        <v>8266.69</v>
      </c>
      <c r="G30" s="28">
        <v>15511.62</v>
      </c>
      <c r="H30" s="28">
        <v>18015</v>
      </c>
      <c r="I30" s="28">
        <v>6891.53</v>
      </c>
      <c r="J30" s="28">
        <v>10554.43</v>
      </c>
      <c r="K30" s="28">
        <v>13559.68</v>
      </c>
      <c r="L30" s="28">
        <v>7956.27</v>
      </c>
      <c r="M30" s="29">
        <v>9791.5</v>
      </c>
      <c r="N30" s="5">
        <v>136237.47</v>
      </c>
      <c r="O30" s="31"/>
      <c r="P30" s="31"/>
    </row>
    <row r="31" spans="1:16" ht="15" customHeight="1" x14ac:dyDescent="0.25">
      <c r="A31" s="27" t="s">
        <v>41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31"/>
      <c r="P31" s="31"/>
    </row>
    <row r="32" spans="1:16" ht="15" customHeight="1" x14ac:dyDescent="0.25">
      <c r="A32" s="30" t="s">
        <v>42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/>
      <c r="P32" s="31"/>
    </row>
    <row r="33" spans="1:16" ht="31.5" customHeight="1" x14ac:dyDescent="0.25">
      <c r="A33" s="11" t="s">
        <v>23</v>
      </c>
      <c r="B33" s="4">
        <v>19815.88</v>
      </c>
      <c r="C33" s="4">
        <v>22020.77</v>
      </c>
      <c r="D33" s="4">
        <v>22712.720000000001</v>
      </c>
      <c r="E33" s="19">
        <v>24593.94</v>
      </c>
      <c r="F33" s="4">
        <v>20051.740000000002</v>
      </c>
      <c r="G33" s="4">
        <v>19923.36</v>
      </c>
      <c r="H33" s="4">
        <v>14672.37</v>
      </c>
      <c r="I33" s="4">
        <v>16547.93</v>
      </c>
      <c r="J33" s="4">
        <v>19146.189999999999</v>
      </c>
      <c r="K33" s="4">
        <v>25763.57</v>
      </c>
      <c r="L33" s="4">
        <v>26398.71</v>
      </c>
      <c r="M33" s="19">
        <v>28223.18</v>
      </c>
      <c r="N33" s="5">
        <v>259870.36</v>
      </c>
      <c r="O33" s="31"/>
      <c r="P33" s="31"/>
    </row>
    <row r="34" spans="1:16" x14ac:dyDescent="0.25">
      <c r="A34" s="11" t="s">
        <v>24</v>
      </c>
      <c r="B34" s="4">
        <v>342.79</v>
      </c>
      <c r="C34" s="4">
        <v>342</v>
      </c>
      <c r="D34" s="4">
        <v>445.5</v>
      </c>
      <c r="E34" s="19">
        <v>365</v>
      </c>
      <c r="F34" s="4">
        <v>411</v>
      </c>
      <c r="G34" s="4">
        <v>3567.34</v>
      </c>
      <c r="H34" s="4">
        <v>491.5</v>
      </c>
      <c r="I34" s="4">
        <v>442.23</v>
      </c>
      <c r="J34" s="4">
        <v>370.91</v>
      </c>
      <c r="K34" s="4">
        <v>433.61</v>
      </c>
      <c r="L34" s="4">
        <v>459.84</v>
      </c>
      <c r="M34" s="19">
        <v>474.79</v>
      </c>
      <c r="N34" s="5">
        <v>8146.51</v>
      </c>
      <c r="O34" s="31"/>
      <c r="P34" s="31"/>
    </row>
    <row r="35" spans="1:16" ht="15" customHeight="1" x14ac:dyDescent="0.25">
      <c r="A35" s="11" t="s">
        <v>28</v>
      </c>
      <c r="B35" s="28">
        <v>1688.06</v>
      </c>
      <c r="C35" s="4">
        <v>5983.63</v>
      </c>
      <c r="D35" s="4">
        <v>5598.9</v>
      </c>
      <c r="E35" s="19">
        <v>11560.11</v>
      </c>
      <c r="F35" s="4">
        <v>4206.07</v>
      </c>
      <c r="G35" s="4">
        <v>3171.69</v>
      </c>
      <c r="H35" s="4">
        <v>2572.9699999999998</v>
      </c>
      <c r="I35" s="4">
        <v>1980</v>
      </c>
      <c r="J35" s="4">
        <v>1864.17</v>
      </c>
      <c r="K35" s="4">
        <v>2456.91</v>
      </c>
      <c r="L35" s="4">
        <v>3600.42</v>
      </c>
      <c r="M35" s="19">
        <v>2428.2199999999998</v>
      </c>
      <c r="N35" s="5">
        <v>47111.15</v>
      </c>
      <c r="O35" s="31"/>
      <c r="P35" s="31"/>
    </row>
    <row r="36" spans="1:16" ht="15" customHeight="1" x14ac:dyDescent="0.25">
      <c r="A36" s="11" t="s">
        <v>31</v>
      </c>
      <c r="B36" s="28">
        <v>0</v>
      </c>
      <c r="C36" s="4">
        <v>3984.04</v>
      </c>
      <c r="D36" s="4">
        <v>3079.39</v>
      </c>
      <c r="E36" s="19">
        <v>39365.99</v>
      </c>
      <c r="F36" s="4">
        <v>0</v>
      </c>
      <c r="G36" s="4">
        <v>0</v>
      </c>
      <c r="H36" s="4">
        <v>66634.850000000006</v>
      </c>
      <c r="I36" s="4">
        <v>0</v>
      </c>
      <c r="J36" s="4"/>
      <c r="K36" s="4"/>
      <c r="L36" s="4"/>
      <c r="M36" s="19">
        <v>2500</v>
      </c>
      <c r="N36" s="5">
        <v>115564.27</v>
      </c>
      <c r="O36" s="31"/>
      <c r="P36" s="31"/>
    </row>
    <row r="37" spans="1:16" ht="15" customHeight="1" x14ac:dyDescent="0.25">
      <c r="A37" s="11" t="s">
        <v>30</v>
      </c>
      <c r="B37" s="4">
        <v>5308.73</v>
      </c>
      <c r="C37" s="4">
        <v>4565.3599999999997</v>
      </c>
      <c r="D37" s="4">
        <v>4565.3599999999997</v>
      </c>
      <c r="E37" s="19">
        <v>5454.58</v>
      </c>
      <c r="F37" s="4">
        <v>5454.58</v>
      </c>
      <c r="G37" s="4">
        <v>1620.37</v>
      </c>
      <c r="H37" s="4">
        <v>2585.06</v>
      </c>
      <c r="I37" s="4">
        <v>1990.33</v>
      </c>
      <c r="J37" s="4">
        <v>2064.77</v>
      </c>
      <c r="K37" s="4">
        <v>2064.7800000000002</v>
      </c>
      <c r="L37" s="4">
        <v>2064.7800000000002</v>
      </c>
      <c r="M37" s="19">
        <v>4422.2</v>
      </c>
      <c r="N37" s="5">
        <v>42160.9</v>
      </c>
      <c r="O37" s="31"/>
      <c r="P37" s="31"/>
    </row>
    <row r="38" spans="1:16" ht="15" customHeight="1" x14ac:dyDescent="0.25">
      <c r="A38" s="11" t="s">
        <v>43</v>
      </c>
      <c r="B38" s="4">
        <v>6603.88</v>
      </c>
      <c r="C38" s="4">
        <v>2278.34</v>
      </c>
      <c r="D38" s="4">
        <v>1970.74</v>
      </c>
      <c r="E38" s="19">
        <v>2517.2399999999998</v>
      </c>
      <c r="F38" s="4">
        <v>396.2</v>
      </c>
      <c r="G38" s="4">
        <v>3006.48</v>
      </c>
      <c r="H38" s="4">
        <v>2802.58</v>
      </c>
      <c r="I38" s="4">
        <v>28</v>
      </c>
      <c r="J38" s="4">
        <v>609.70000000000005</v>
      </c>
      <c r="K38" s="4">
        <v>39.9</v>
      </c>
      <c r="L38" s="4">
        <v>418.2</v>
      </c>
      <c r="M38" s="19">
        <v>6536.52</v>
      </c>
      <c r="N38" s="5">
        <v>27207.78</v>
      </c>
      <c r="O38" s="31"/>
      <c r="P38" s="31"/>
    </row>
    <row r="39" spans="1:16" ht="15" customHeight="1" x14ac:dyDescent="0.25">
      <c r="A39" s="16" t="s">
        <v>13</v>
      </c>
      <c r="B39" s="5">
        <v>852710.75</v>
      </c>
      <c r="C39" s="5">
        <v>829261.24</v>
      </c>
      <c r="D39" s="5">
        <v>953722.71</v>
      </c>
      <c r="E39" s="21">
        <v>948196.12</v>
      </c>
      <c r="F39" s="5">
        <v>774815.72</v>
      </c>
      <c r="G39" s="5">
        <v>1004074.29</v>
      </c>
      <c r="H39" s="5">
        <v>952557.93</v>
      </c>
      <c r="I39" s="5">
        <v>880243.35</v>
      </c>
      <c r="J39" s="5">
        <v>878430.64</v>
      </c>
      <c r="K39" s="5">
        <v>903928.2</v>
      </c>
      <c r="L39" s="5">
        <v>1061728.55</v>
      </c>
      <c r="M39" s="21">
        <v>1034327.95</v>
      </c>
      <c r="N39" s="5">
        <v>11073997.449999999</v>
      </c>
      <c r="O39" s="31"/>
      <c r="P39" s="31"/>
    </row>
    <row r="40" spans="1:16" ht="15" customHeight="1" x14ac:dyDescent="0.25">
      <c r="A40" s="13" t="s">
        <v>25</v>
      </c>
      <c r="B40" s="5">
        <v>60049.39</v>
      </c>
      <c r="C40" s="5">
        <v>83420.31</v>
      </c>
      <c r="D40" s="5">
        <v>-39474.79</v>
      </c>
      <c r="E40" s="23">
        <v>-35780.080000000002</v>
      </c>
      <c r="F40" s="14">
        <v>139081.97</v>
      </c>
      <c r="G40" s="14">
        <v>-90752.19</v>
      </c>
      <c r="H40" s="14">
        <v>-39821.94</v>
      </c>
      <c r="I40" s="14">
        <v>33124.71</v>
      </c>
      <c r="J40" s="14">
        <v>37119.89</v>
      </c>
      <c r="K40" s="14">
        <v>9245.16</v>
      </c>
      <c r="L40" s="14">
        <v>-149710.66</v>
      </c>
      <c r="M40" s="23">
        <v>639782.54</v>
      </c>
      <c r="N40" s="5">
        <v>646284.31000000006</v>
      </c>
      <c r="O40" s="31"/>
      <c r="P40" s="31"/>
    </row>
    <row r="41" spans="1:16" ht="31.5" customHeight="1" x14ac:dyDescent="0.25">
      <c r="A41" s="13" t="s">
        <v>26</v>
      </c>
      <c r="B41" s="5">
        <v>362797.97</v>
      </c>
      <c r="C41" s="5">
        <v>446218.28</v>
      </c>
      <c r="D41" s="5">
        <v>406743.49</v>
      </c>
      <c r="E41" s="21">
        <v>370963.41</v>
      </c>
      <c r="F41" s="5">
        <v>510045.38</v>
      </c>
      <c r="G41" s="5">
        <v>419293.19</v>
      </c>
      <c r="H41" s="5">
        <v>379471.25</v>
      </c>
      <c r="I41" s="5">
        <v>412595.96</v>
      </c>
      <c r="J41" s="5">
        <v>449715.85</v>
      </c>
      <c r="K41" s="5">
        <v>458961.01</v>
      </c>
      <c r="L41" s="5">
        <v>309250.34999999998</v>
      </c>
      <c r="M41" s="21">
        <v>949032.89</v>
      </c>
      <c r="N41" s="24"/>
      <c r="O41" s="31"/>
      <c r="P41" s="31"/>
    </row>
    <row r="49" spans="4:4" x14ac:dyDescent="0.25">
      <c r="D49" s="31"/>
    </row>
    <row r="50" spans="4:4" x14ac:dyDescent="0.25">
      <c r="D50" s="31"/>
    </row>
    <row r="51" spans="4:4" x14ac:dyDescent="0.25">
      <c r="D51" s="31"/>
    </row>
  </sheetData>
  <mergeCells count="4">
    <mergeCell ref="A3:E3"/>
    <mergeCell ref="A5:N5"/>
    <mergeCell ref="A6:N6"/>
    <mergeCell ref="B11:N11"/>
  </mergeCells>
  <pageMargins left="0.78740157480314965" right="0.78740157480314965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Contabilidade</cp:lastModifiedBy>
  <dcterms:created xsi:type="dcterms:W3CDTF">2020-05-11T20:12:16Z</dcterms:created>
  <dcterms:modified xsi:type="dcterms:W3CDTF">2024-01-22T12:30:25Z</dcterms:modified>
</cp:coreProperties>
</file>