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ISTRAÇÃO\CONTABILIDADE\PORTAL DA TRANSPARÊNCIA - AME ANDRADINA\Portal Transparencia\"/>
    </mc:Choice>
  </mc:AlternateContent>
  <bookViews>
    <workbookView xWindow="0" yWindow="0" windowWidth="19200" windowHeight="10860" tabRatio="602"/>
  </bookViews>
  <sheets>
    <sheet name="2023" sheetId="6" r:id="rId1"/>
  </sheets>
  <definedNames>
    <definedName name="_xlnm._FilterDatabase" localSheetId="0" hidden="1">#N/A</definedName>
    <definedName name="_xlnm.Print_Area" localSheetId="0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6" i="6" l="1"/>
  <c r="S155" i="6"/>
  <c r="Q156" i="6"/>
  <c r="Q115" i="6"/>
  <c r="P115" i="6"/>
  <c r="O115" i="6"/>
  <c r="Q95" i="6"/>
  <c r="Q18" i="6" l="1"/>
  <c r="P180" i="6" l="1"/>
  <c r="P136" i="6"/>
  <c r="S27" i="6"/>
  <c r="S28" i="6"/>
  <c r="P18" i="6"/>
  <c r="S114" i="6" l="1"/>
  <c r="S50" i="6" l="1"/>
  <c r="G22" i="6" l="1"/>
  <c r="P79" i="6"/>
  <c r="Q79" i="6"/>
  <c r="O79" i="6"/>
  <c r="N79" i="6"/>
  <c r="S47" i="6"/>
  <c r="S44" i="6"/>
  <c r="S41" i="6"/>
  <c r="N167" i="6" l="1"/>
  <c r="O167" i="6"/>
  <c r="P167" i="6"/>
  <c r="Q167" i="6"/>
  <c r="M167" i="6"/>
  <c r="J167" i="6"/>
  <c r="K167" i="6"/>
  <c r="L167" i="6"/>
  <c r="S166" i="6"/>
  <c r="G167" i="6" l="1"/>
  <c r="H167" i="6"/>
  <c r="I167" i="6"/>
  <c r="F167" i="6"/>
  <c r="S164" i="6"/>
  <c r="S165" i="6"/>
  <c r="S150" i="6"/>
  <c r="M151" i="6"/>
  <c r="N151" i="6"/>
  <c r="O151" i="6"/>
  <c r="P151" i="6"/>
  <c r="Q151" i="6"/>
  <c r="M146" i="6"/>
  <c r="N146" i="6"/>
  <c r="O146" i="6"/>
  <c r="P146" i="6"/>
  <c r="Q146" i="6"/>
  <c r="M79" i="6"/>
  <c r="S167" i="6" l="1"/>
  <c r="J146" i="6"/>
  <c r="K146" i="6"/>
  <c r="L146" i="6"/>
  <c r="L79" i="6"/>
  <c r="K108" i="6"/>
  <c r="K79" i="6"/>
  <c r="S43" i="6"/>
  <c r="S45" i="6"/>
  <c r="S46" i="6"/>
  <c r="J103" i="6" l="1"/>
  <c r="K103" i="6"/>
  <c r="L103" i="6"/>
  <c r="M103" i="6"/>
  <c r="N103" i="6"/>
  <c r="O103" i="6"/>
  <c r="P103" i="6"/>
  <c r="Q103" i="6"/>
  <c r="S71" i="6"/>
  <c r="J79" i="6"/>
  <c r="I146" i="6"/>
  <c r="S112" i="6"/>
  <c r="I103" i="6"/>
  <c r="G79" i="6"/>
  <c r="H79" i="6"/>
  <c r="I79" i="6"/>
  <c r="S107" i="6" l="1"/>
  <c r="H108" i="6"/>
  <c r="H146" i="6"/>
  <c r="G146" i="6"/>
  <c r="F146" i="6"/>
  <c r="S145" i="6"/>
  <c r="S144" i="6"/>
  <c r="H103" i="6"/>
  <c r="G151" i="6" l="1"/>
  <c r="G136" i="6"/>
  <c r="G103" i="6"/>
  <c r="G91" i="6"/>
  <c r="H184" i="6" l="1"/>
  <c r="I184" i="6"/>
  <c r="J184" i="6"/>
  <c r="K184" i="6"/>
  <c r="L184" i="6"/>
  <c r="M184" i="6"/>
  <c r="N184" i="6"/>
  <c r="O184" i="6"/>
  <c r="P184" i="6"/>
  <c r="Q184" i="6"/>
  <c r="G184" i="6"/>
  <c r="G180" i="6"/>
  <c r="H180" i="6"/>
  <c r="I180" i="6"/>
  <c r="J180" i="6"/>
  <c r="K180" i="6"/>
  <c r="L180" i="6"/>
  <c r="M180" i="6"/>
  <c r="N180" i="6"/>
  <c r="O180" i="6"/>
  <c r="Q180" i="6"/>
  <c r="G176" i="6"/>
  <c r="H176" i="6"/>
  <c r="I176" i="6"/>
  <c r="J176" i="6"/>
  <c r="S160" i="6"/>
  <c r="G161" i="6"/>
  <c r="H161" i="6"/>
  <c r="I161" i="6"/>
  <c r="J161" i="6"/>
  <c r="K161" i="6"/>
  <c r="L161" i="6"/>
  <c r="M161" i="6"/>
  <c r="N161" i="6"/>
  <c r="O161" i="6"/>
  <c r="P161" i="6"/>
  <c r="Q161" i="6"/>
  <c r="F156" i="6"/>
  <c r="G156" i="6"/>
  <c r="H156" i="6"/>
  <c r="I156" i="6"/>
  <c r="J156" i="6"/>
  <c r="K156" i="6"/>
  <c r="L156" i="6"/>
  <c r="M156" i="6"/>
  <c r="N156" i="6"/>
  <c r="S154" i="6"/>
  <c r="S131" i="6"/>
  <c r="F151" i="6"/>
  <c r="F132" i="6"/>
  <c r="F91" i="6"/>
  <c r="F79" i="6"/>
  <c r="S75" i="6"/>
  <c r="S149" i="6"/>
  <c r="S151" i="6" s="1"/>
  <c r="S126" i="6"/>
  <c r="S102" i="6"/>
  <c r="S90" i="6"/>
  <c r="S26" i="6"/>
  <c r="S29" i="6"/>
  <c r="S30" i="6"/>
  <c r="S31" i="6"/>
  <c r="S32" i="6"/>
  <c r="S33" i="6"/>
  <c r="S34" i="6"/>
  <c r="S35" i="6"/>
  <c r="S36" i="6"/>
  <c r="S37" i="6"/>
  <c r="S38" i="6"/>
  <c r="S39" i="6"/>
  <c r="S40" i="6"/>
  <c r="S42" i="6"/>
  <c r="S48" i="6"/>
  <c r="S49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2" i="6"/>
  <c r="S73" i="6"/>
  <c r="S74" i="6"/>
  <c r="S76" i="6"/>
  <c r="S77" i="6"/>
  <c r="S78" i="6"/>
  <c r="S25" i="6"/>
  <c r="S8" i="6"/>
  <c r="S9" i="6"/>
  <c r="S10" i="6"/>
  <c r="S11" i="6"/>
  <c r="S12" i="6"/>
  <c r="S13" i="6"/>
  <c r="S14" i="6"/>
  <c r="S15" i="6"/>
  <c r="S16" i="6"/>
  <c r="S7" i="6"/>
  <c r="G115" i="6" l="1"/>
  <c r="P156" i="6" l="1"/>
  <c r="P95" i="6"/>
  <c r="P22" i="6"/>
  <c r="O156" i="6"/>
  <c r="O136" i="6"/>
  <c r="N22" i="6"/>
  <c r="N18" i="6"/>
  <c r="S143" i="6"/>
  <c r="S146" i="6" s="1"/>
  <c r="S135" i="6"/>
  <c r="S136" i="6" s="1"/>
  <c r="M115" i="6"/>
  <c r="M91" i="6"/>
  <c r="N91" i="6"/>
  <c r="O91" i="6"/>
  <c r="P91" i="6"/>
  <c r="Q91" i="6"/>
  <c r="L176" i="6"/>
  <c r="M176" i="6"/>
  <c r="N176" i="6"/>
  <c r="O176" i="6"/>
  <c r="P176" i="6"/>
  <c r="Q176" i="6"/>
  <c r="K176" i="6"/>
  <c r="L115" i="6"/>
  <c r="N115" i="6"/>
  <c r="K115" i="6"/>
  <c r="L108" i="6"/>
  <c r="M108" i="6"/>
  <c r="N108" i="6"/>
  <c r="O108" i="6"/>
  <c r="P108" i="6"/>
  <c r="Q108" i="6"/>
  <c r="K18" i="6"/>
  <c r="G18" i="6"/>
  <c r="H18" i="6"/>
  <c r="I18" i="6"/>
  <c r="J18" i="6"/>
  <c r="L18" i="6"/>
  <c r="M18" i="6"/>
  <c r="O18" i="6"/>
  <c r="J95" i="6"/>
  <c r="K95" i="6"/>
  <c r="L95" i="6"/>
  <c r="M95" i="6"/>
  <c r="N95" i="6"/>
  <c r="O95" i="6"/>
  <c r="I95" i="6"/>
  <c r="I132" i="6"/>
  <c r="J132" i="6"/>
  <c r="K132" i="6"/>
  <c r="L132" i="6"/>
  <c r="M132" i="6"/>
  <c r="N132" i="6"/>
  <c r="O132" i="6"/>
  <c r="P132" i="6"/>
  <c r="Q132" i="6"/>
  <c r="H132" i="6"/>
  <c r="I151" i="6"/>
  <c r="J151" i="6"/>
  <c r="K151" i="6"/>
  <c r="L151" i="6"/>
  <c r="H151" i="6"/>
  <c r="S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I91" i="6"/>
  <c r="J91" i="6"/>
  <c r="K91" i="6"/>
  <c r="L91" i="6"/>
  <c r="H91" i="6"/>
  <c r="J22" i="6"/>
  <c r="K22" i="6"/>
  <c r="L22" i="6"/>
  <c r="M22" i="6"/>
  <c r="O22" i="6"/>
  <c r="Q22" i="6"/>
  <c r="I22" i="6"/>
  <c r="E161" i="6"/>
  <c r="D161" i="6"/>
  <c r="H22" i="6"/>
  <c r="F22" i="6"/>
  <c r="G83" i="6"/>
  <c r="H83" i="6"/>
  <c r="I83" i="6"/>
  <c r="J83" i="6"/>
  <c r="K83" i="6"/>
  <c r="L83" i="6"/>
  <c r="M83" i="6"/>
  <c r="N83" i="6"/>
  <c r="O83" i="6"/>
  <c r="P83" i="6"/>
  <c r="Q83" i="6"/>
  <c r="F83" i="6"/>
  <c r="I87" i="6"/>
  <c r="J87" i="6"/>
  <c r="K87" i="6"/>
  <c r="L87" i="6"/>
  <c r="M87" i="6"/>
  <c r="N87" i="6"/>
  <c r="O87" i="6"/>
  <c r="P87" i="6"/>
  <c r="Q87" i="6"/>
  <c r="G87" i="6"/>
  <c r="F87" i="6"/>
  <c r="G95" i="6"/>
  <c r="H95" i="6"/>
  <c r="F95" i="6"/>
  <c r="G99" i="6"/>
  <c r="H99" i="6"/>
  <c r="I99" i="6"/>
  <c r="J99" i="6"/>
  <c r="K99" i="6"/>
  <c r="L99" i="6"/>
  <c r="M99" i="6"/>
  <c r="N99" i="6"/>
  <c r="O99" i="6"/>
  <c r="P99" i="6"/>
  <c r="Q99" i="6"/>
  <c r="F99" i="6"/>
  <c r="G140" i="6"/>
  <c r="H140" i="6"/>
  <c r="I140" i="6"/>
  <c r="J140" i="6"/>
  <c r="K140" i="6"/>
  <c r="L140" i="6"/>
  <c r="M140" i="6"/>
  <c r="N140" i="6"/>
  <c r="O140" i="6"/>
  <c r="P140" i="6"/>
  <c r="Q140" i="6"/>
  <c r="F140" i="6"/>
  <c r="G108" i="6"/>
  <c r="I108" i="6"/>
  <c r="J108" i="6"/>
  <c r="F108" i="6"/>
  <c r="H115" i="6"/>
  <c r="I115" i="6"/>
  <c r="J115" i="6"/>
  <c r="G119" i="6"/>
  <c r="H119" i="6"/>
  <c r="I119" i="6"/>
  <c r="J119" i="6"/>
  <c r="K119" i="6"/>
  <c r="L119" i="6"/>
  <c r="M119" i="6"/>
  <c r="N119" i="6"/>
  <c r="O119" i="6"/>
  <c r="P119" i="6"/>
  <c r="Q119" i="6"/>
  <c r="G123" i="6"/>
  <c r="H123" i="6"/>
  <c r="I123" i="6"/>
  <c r="J123" i="6"/>
  <c r="K123" i="6"/>
  <c r="L123" i="6"/>
  <c r="M123" i="6"/>
  <c r="N123" i="6"/>
  <c r="O123" i="6"/>
  <c r="P123" i="6"/>
  <c r="Q123" i="6"/>
  <c r="F123" i="6"/>
  <c r="G132" i="6"/>
  <c r="H136" i="6"/>
  <c r="I136" i="6"/>
  <c r="J136" i="6"/>
  <c r="K136" i="6"/>
  <c r="L136" i="6"/>
  <c r="M136" i="6"/>
  <c r="N136" i="6"/>
  <c r="Q136" i="6"/>
  <c r="F136" i="6"/>
  <c r="G172" i="6"/>
  <c r="H172" i="6"/>
  <c r="I172" i="6"/>
  <c r="J172" i="6"/>
  <c r="K172" i="6"/>
  <c r="L172" i="6"/>
  <c r="M172" i="6"/>
  <c r="N172" i="6"/>
  <c r="O172" i="6"/>
  <c r="P172" i="6"/>
  <c r="Q172" i="6"/>
  <c r="F176" i="6"/>
  <c r="F180" i="6"/>
  <c r="F184" i="6"/>
  <c r="S183" i="6"/>
  <c r="S184" i="6" s="1"/>
  <c r="S179" i="6"/>
  <c r="S180" i="6" s="1"/>
  <c r="S175" i="6"/>
  <c r="S176" i="6" s="1"/>
  <c r="S171" i="6"/>
  <c r="F172" i="6"/>
  <c r="F161" i="6"/>
  <c r="S122" i="6"/>
  <c r="S123" i="6" s="1"/>
  <c r="S118" i="6"/>
  <c r="S119" i="6" s="1"/>
  <c r="S139" i="6"/>
  <c r="S140" i="6" s="1"/>
  <c r="B151" i="6"/>
  <c r="S86" i="6"/>
  <c r="S87" i="6" s="1"/>
  <c r="S82" i="6"/>
  <c r="S83" i="6" s="1"/>
  <c r="F115" i="6"/>
  <c r="S130" i="6"/>
  <c r="S113" i="6"/>
  <c r="S111" i="6"/>
  <c r="S106" i="6"/>
  <c r="S108" i="6" s="1"/>
  <c r="S98" i="6"/>
  <c r="S99" i="6" s="1"/>
  <c r="S94" i="6"/>
  <c r="S95" i="6" s="1"/>
  <c r="F119" i="6"/>
  <c r="S21" i="6"/>
  <c r="S22" i="6" s="1"/>
  <c r="S159" i="6"/>
  <c r="S170" i="6"/>
  <c r="F18" i="6"/>
  <c r="S115" i="6" l="1"/>
  <c r="S161" i="6"/>
  <c r="S18" i="6"/>
  <c r="S79" i="6"/>
  <c r="S172" i="6"/>
  <c r="S91" i="6"/>
  <c r="S132" i="6"/>
  <c r="S103" i="6"/>
</calcChain>
</file>

<file path=xl/sharedStrings.xml><?xml version="1.0" encoding="utf-8"?>
<sst xmlns="http://schemas.openxmlformats.org/spreadsheetml/2006/main" count="503" uniqueCount="342">
  <si>
    <t>Total</t>
  </si>
  <si>
    <t>FEVEREIRO</t>
  </si>
  <si>
    <t>JANEIRO</t>
  </si>
  <si>
    <t>Serviços de Processamento de Dados</t>
  </si>
  <si>
    <t>Totvs S.A</t>
  </si>
  <si>
    <t>Elevadores Atlas Schindler S/A</t>
  </si>
  <si>
    <t>Serviços de Auditoria</t>
  </si>
  <si>
    <t>Serviços de Segurança</t>
  </si>
  <si>
    <t>Serviços de Radiologia</t>
  </si>
  <si>
    <t>Serviços de Lavanderia</t>
  </si>
  <si>
    <t>Irmandade da Santa Casa de Andradina</t>
  </si>
  <si>
    <t>Serviços de Esterilização</t>
  </si>
  <si>
    <t>Serviços de Consultoria</t>
  </si>
  <si>
    <t>Data da Contratação</t>
  </si>
  <si>
    <t>Data do Aditivo</t>
  </si>
  <si>
    <t>Nome do Fornecedor</t>
  </si>
  <si>
    <t>Objeto do Contrato</t>
  </si>
  <si>
    <t>xxxxxxxxxx</t>
  </si>
  <si>
    <t>01.07.2010</t>
  </si>
  <si>
    <t>43.535.210/0001-97</t>
  </si>
  <si>
    <t>15.02.2010</t>
  </si>
  <si>
    <t>11.04.2011</t>
  </si>
  <si>
    <t>02.12.2009</t>
  </si>
  <si>
    <t>01.03.2010</t>
  </si>
  <si>
    <t>Serviços Médicos</t>
  </si>
  <si>
    <t>Dourado &amp; Dourado Serviços Médicos Ltda - ME</t>
  </si>
  <si>
    <t>Edson Lopes de Almeida &amp; Cia Ltda</t>
  </si>
  <si>
    <t>Serviços Laboratoriais</t>
  </si>
  <si>
    <t>03.909.246/0001-79</t>
  </si>
  <si>
    <t>12.318.107/0001-61</t>
  </si>
  <si>
    <t>11.319.253/0001-49</t>
  </si>
  <si>
    <t>10.838.765/0001-59</t>
  </si>
  <si>
    <t>12.629.542/0001-07</t>
  </si>
  <si>
    <t>08.326.823/0001-13</t>
  </si>
  <si>
    <t>55.751.846/0001-55</t>
  </si>
  <si>
    <t>11.643.091/0001-08</t>
  </si>
  <si>
    <t>11.777.908/0001-22</t>
  </si>
  <si>
    <t>10.902.820/0001-22</t>
  </si>
  <si>
    <t>15.255.371/0001-91</t>
  </si>
  <si>
    <t>15.318.818/0001-24</t>
  </si>
  <si>
    <t>Reprodução de Documentos</t>
  </si>
  <si>
    <t>Telecomunições e Internet</t>
  </si>
  <si>
    <t>Rede Informática e Internet Ltda</t>
  </si>
  <si>
    <t>06.353.249/0001-67</t>
  </si>
  <si>
    <t>R.V. Zamonari - Informática - ME</t>
  </si>
  <si>
    <t>10.405.035/0001-64</t>
  </si>
  <si>
    <t>50.429.810/0001-36</t>
  </si>
  <si>
    <t>MARÇO</t>
  </si>
  <si>
    <t>ABRIL</t>
  </si>
  <si>
    <t>MAIO</t>
  </si>
  <si>
    <t>JUNHO</t>
  </si>
  <si>
    <t>JULHO</t>
  </si>
  <si>
    <t>10.613.946/0001-87</t>
  </si>
  <si>
    <t>Bruno José Mendes Ramires</t>
  </si>
  <si>
    <t>AGOSTO</t>
  </si>
  <si>
    <t>SETEMBRO</t>
  </si>
  <si>
    <t>OUTUBRO</t>
  </si>
  <si>
    <t>NOVEMBRO</t>
  </si>
  <si>
    <t>DEZEMBRO</t>
  </si>
  <si>
    <t>M R Clínica Médica de Anestesia Ltda EPP</t>
  </si>
  <si>
    <t>Agmanicardi Serviços Médicos Ltda</t>
  </si>
  <si>
    <t>Neuroencefalo Serviços Médicos Ltda ME</t>
  </si>
  <si>
    <t>12.307.747/0001-76</t>
  </si>
  <si>
    <t>19.442.945/0001-91</t>
  </si>
  <si>
    <t>08.282.441/0001-35</t>
  </si>
  <si>
    <t>20.193.283/0001-42</t>
  </si>
  <si>
    <t>20.383.619/0001-30</t>
  </si>
  <si>
    <t>Serviços Laboratoriais de controle de qualidade de água de abastecimento</t>
  </si>
  <si>
    <t>Serviços de Coleta de Lixo Hospitalar</t>
  </si>
  <si>
    <t>Serviços de Exames Laboratoriais</t>
  </si>
  <si>
    <t>Serviços de Laboratório - Terceiros</t>
  </si>
  <si>
    <t>15.02.2009</t>
  </si>
  <si>
    <t>11.04.2010</t>
  </si>
  <si>
    <t>Serviços de Reprodução de Documentos</t>
  </si>
  <si>
    <t>10.883.685/0001-15</t>
  </si>
  <si>
    <t>Controlador de Acesso/Portaria</t>
  </si>
  <si>
    <t>Lavagem e desinfecção de roupas</t>
  </si>
  <si>
    <t>Medvida Clínica Médica Ltda</t>
  </si>
  <si>
    <t>Serviços de Locações Diversas</t>
  </si>
  <si>
    <t>07.364.966/0001-57</t>
  </si>
  <si>
    <t>17.538.662/0001-12</t>
  </si>
  <si>
    <t>26.860.646/0001-32</t>
  </si>
  <si>
    <t>27.734.452/0001-53</t>
  </si>
  <si>
    <t>17.544.672/0001-60</t>
  </si>
  <si>
    <t>Rafael Fonseca Marão &amp; Cia Ltda</t>
  </si>
  <si>
    <t>Bozzola Clínica Médica Eireli - EPP</t>
  </si>
  <si>
    <t>Pugliese &amp; Pires Ltda - ME</t>
  </si>
  <si>
    <t>Prevent Serviços Médicos Eireli - EPP</t>
  </si>
  <si>
    <t>Carlos Eduardo  Mendonça da Rocha &amp; Cia Ltda - ME</t>
  </si>
  <si>
    <t>Junqueira, Nascimbem &amp; Cia SS Ltda ME</t>
  </si>
  <si>
    <t>Lima Verde e Pugliese Serviços Médicos Ltda ME</t>
  </si>
  <si>
    <t>Assis Serviços Médicos Ltda - ME</t>
  </si>
  <si>
    <t>Hidroquimica - Laboratório e Serviços de Controle de Qualidade de Aguas Ltda - ME</t>
  </si>
  <si>
    <t>Sapra Landauer Serviço de Assessoria e Proteção Radiológica Ltda</t>
  </si>
  <si>
    <t>Laboratório de Patologia e Citopatologia de Andradina LTDA EPP</t>
  </si>
  <si>
    <t>Seguros</t>
  </si>
  <si>
    <t>Gases Medicinais</t>
  </si>
  <si>
    <t>Seguro Predial</t>
  </si>
  <si>
    <t>Seguro do Veículo</t>
  </si>
  <si>
    <t>Uniformes</t>
  </si>
  <si>
    <t>61.198.164/0001-60</t>
  </si>
  <si>
    <t>Fornecimento de gases e cessão de equipamentos.</t>
  </si>
  <si>
    <t>CNPJ</t>
  </si>
  <si>
    <t>Serviços de Manutenção Predial</t>
  </si>
  <si>
    <t>00.028.986/0060-68</t>
  </si>
  <si>
    <t>Torricelli Equip. Hosp. Ltda ME</t>
  </si>
  <si>
    <t>20.151.318/0001-80</t>
  </si>
  <si>
    <t>22.635.119/0001-73</t>
  </si>
  <si>
    <t xml:space="preserve">Ribeiro Filho Serviços Médicos Eireli </t>
  </si>
  <si>
    <t>53.113.791/0001-22</t>
  </si>
  <si>
    <t>Caetano Oftalmologia LTDA</t>
  </si>
  <si>
    <t>32.396.642/0001-48</t>
  </si>
  <si>
    <t xml:space="preserve">Clinica Proctoped LTDA </t>
  </si>
  <si>
    <t>32.764.646/0001-31</t>
  </si>
  <si>
    <t>Guizzo Controle de Vetores e Pragas EIRELLI - EPP</t>
  </si>
  <si>
    <t>22.688.290/0001-40</t>
  </si>
  <si>
    <t>Serviços de Desinsetização</t>
  </si>
  <si>
    <t>07.474.132/0001-02</t>
  </si>
  <si>
    <t>Edson Ricardo Eidi Takagi ME</t>
  </si>
  <si>
    <t>35.740.343/0001-77</t>
  </si>
  <si>
    <t>Clinica Médica Jajah e Jajah LTDA</t>
  </si>
  <si>
    <t>33.876.696/0001-73</t>
  </si>
  <si>
    <t>Natalino Pereira Brito</t>
  </si>
  <si>
    <t>Serviços de Matriciamento</t>
  </si>
  <si>
    <t>30.778.650/0001-23</t>
  </si>
  <si>
    <t xml:space="preserve">Prestação de serviços médicos para desenvolvimento e manutenção do projeto para matriciamento </t>
  </si>
  <si>
    <t>Cessão de direito de uso e prestação de serviços pela TOTVS (Software de R.H)</t>
  </si>
  <si>
    <t>Serviço de controle de vetores, pragas, limpeza e higienização de caixas d'agua</t>
  </si>
  <si>
    <t>Serviço contínuo em sistemas de recursos humanos</t>
  </si>
  <si>
    <t>Locação de aparelhos oftalmológicos</t>
  </si>
  <si>
    <t>Serviço de coleta, transporte, tratamento e disposição final de resíduos de serviços de saúde</t>
  </si>
  <si>
    <t>Confecção de uniformes para funcionários</t>
  </si>
  <si>
    <t>Technolaser Cartuchos Ltda Me</t>
  </si>
  <si>
    <t>05.978.864/0001-04</t>
  </si>
  <si>
    <t>Comodato de Impressoras a Laser monocromáticas, multifuncionais, coloridas e manutenção e fornecimento de suprimentos para impressoras.</t>
  </si>
  <si>
    <t>Eduardo B. S. Boni Clínica Médica Eireli</t>
  </si>
  <si>
    <t>Teixeira Trindade Diagnósticos e Serv. Médicos</t>
  </si>
  <si>
    <t>29.712.740/0001-32</t>
  </si>
  <si>
    <t>Thais Marques de Paula Ltda.</t>
  </si>
  <si>
    <t>37.498.378/0001-77</t>
  </si>
  <si>
    <t>Aquisição de nitrogenio líquido mensal</t>
  </si>
  <si>
    <t>Serviços especializados de coleta, reprocessamento, esterilização e entrega de materiais.</t>
  </si>
  <si>
    <t>07.106.995/0001-19</t>
  </si>
  <si>
    <t>Disponibilização da plataforma KPIH</t>
  </si>
  <si>
    <t>27.220.921/0001-16</t>
  </si>
  <si>
    <t>Bernardi e Trentin Serv. De Saúde SS Ltda EPP</t>
  </si>
  <si>
    <t>27.138.752/0001-70</t>
  </si>
  <si>
    <t>Monike Daiane Alves Vital Me</t>
  </si>
  <si>
    <t>21.882.299/0001-25</t>
  </si>
  <si>
    <t>Prestação de Serviços Médicos Especializados em Oftalmologia.</t>
  </si>
  <si>
    <t>10.387.684/0001-80</t>
  </si>
  <si>
    <t>Folchine Trindade Serv. Médicos SS EPP</t>
  </si>
  <si>
    <t>Clinfec Clínica Médica Eireli</t>
  </si>
  <si>
    <t>Lucimar B. de Moraes</t>
  </si>
  <si>
    <t>38.266.212/0001-98</t>
  </si>
  <si>
    <r>
      <rPr>
        <sz val="8"/>
        <color indexed="10"/>
        <rFont val="Calibri"/>
        <family val="2"/>
      </rPr>
      <t>Desenvolvimento e manutenção de programas de Controle  de Infecção Ambulatoria</t>
    </r>
    <r>
      <rPr>
        <sz val="8"/>
        <color indexed="8"/>
        <rFont val="Calibri"/>
        <family val="2"/>
      </rPr>
      <t>l</t>
    </r>
  </si>
  <si>
    <t>14.667.177/0001-50</t>
  </si>
  <si>
    <t>Prestação de serviços no ramo de alimentação.</t>
  </si>
  <si>
    <t>Benefício</t>
  </si>
  <si>
    <t>04.069.709/0001-02</t>
  </si>
  <si>
    <t>Licenciamento de Uso das Soluções Digitais Bionexo</t>
  </si>
  <si>
    <t>Prestação de serviços médicos especializados em Cardiologia</t>
  </si>
  <si>
    <t>Prestação de serviços médicos especializados em dermatologia</t>
  </si>
  <si>
    <t>Prestação de serviços médicos especializados em cirurgia vascular</t>
  </si>
  <si>
    <t xml:space="preserve">Prestação de serviços médicos especializados em cardiologia </t>
  </si>
  <si>
    <t>Prestação de serviços médicos especializados em nefrologia</t>
  </si>
  <si>
    <t>Prestação de serviços médicos especializados em endocrinologia</t>
  </si>
  <si>
    <t>Clinica Médica Presermed Ltda</t>
  </si>
  <si>
    <t xml:space="preserve">Prestação de serviços médicos especializados em ginecologia/obstetrícia </t>
  </si>
  <si>
    <t>Prestação de serviços médicos especializados em proctologia</t>
  </si>
  <si>
    <t>Prestação de serviços médicos especializados em cardiologia</t>
  </si>
  <si>
    <t>Prestação de serviços médicos especializados em urologia</t>
  </si>
  <si>
    <t>Prestação de serviços médicos especializados em ortopedia</t>
  </si>
  <si>
    <t>Prestação de serviços médicos especializados em neurologia</t>
  </si>
  <si>
    <t>Prestação de serviços médicos especializados em urologia/ortopedia/ginecologia/obstetricia</t>
  </si>
  <si>
    <t>Prestação de serviços médicos especializados em otorrinolaringologia</t>
  </si>
  <si>
    <t>Prestação de serviços médicos especializados em Anestesiologia</t>
  </si>
  <si>
    <t xml:space="preserve">Martins &amp; Figueiredo Serviços Médicos Ltda-ME </t>
  </si>
  <si>
    <t>Prestação de serviços médicos especializados em Pneumologia e Ortopedia</t>
  </si>
  <si>
    <t>Prestação de serviços médicos especializados em Obstetrícia</t>
  </si>
  <si>
    <t>Prestação de serviços médicos especializados em Neurologia</t>
  </si>
  <si>
    <t>Prestação de serviços médicos especializados em Gastroenterologia</t>
  </si>
  <si>
    <t>Prestação de serviços médicos especializados em Endocrinologia</t>
  </si>
  <si>
    <t>Prestação de serviços médicos especializados em Ortopedia</t>
  </si>
  <si>
    <t>Prestação de serviços médicos especializados em facoemulsificação, capsulotomia a Yag Laser,tratamento cirúrgico de pterígio e consultas</t>
  </si>
  <si>
    <t>13.349.434/0001-43</t>
  </si>
  <si>
    <t>Prestação de serviços médicos especializados em infectologia</t>
  </si>
  <si>
    <t xml:space="preserve">Clinica Reumatológica Martins  </t>
  </si>
  <si>
    <t xml:space="preserve">W.T. Gastroclínica Serviços Médicos S/S Ltda - ME </t>
  </si>
  <si>
    <t>Prestação de serviços médicos especializados em ecocardiografia transtoracica</t>
  </si>
  <si>
    <t>Prestação de serviços médicos especializados em Pneumo-pós-Covid19</t>
  </si>
  <si>
    <t>Prestação de serviços médicos especializados em Proctologia e Cirurgia Geral</t>
  </si>
  <si>
    <t xml:space="preserve">Prestação de serviços médicos especializados em reumatologia </t>
  </si>
  <si>
    <t>Centro Oftalmológico da Alta Noroeste Ltda (Retina)</t>
  </si>
  <si>
    <t>Prestação de serviços médicos especializados em oftalmologia com sub-especialização em retina.</t>
  </si>
  <si>
    <t xml:space="preserve">Centro Oftalmológico da Alta Noroeste Ltda </t>
  </si>
  <si>
    <t xml:space="preserve">Prestação de serviços médicos especializados em oftalmologia </t>
  </si>
  <si>
    <t>Prestação de serviços médicos especializados em exames de ecocardiografia transtorácica infatil e em gestantes com suspeita de cardiopatia fetal.</t>
  </si>
  <si>
    <t>Prestação de serviços médicos especializados em radiologia e diagnósticos por imagem</t>
  </si>
  <si>
    <t>Prestação de serviços médicos especializados em exames de ultrassonagrafia geral e procedimentos invasivos guiados por ultrassom</t>
  </si>
  <si>
    <t>Prestação de serviços médicos especializados em Exames de Ultrassonagrafia geral e procedimentos invasivos guiados por ultrassom</t>
  </si>
  <si>
    <t>TRX Gases Eireli</t>
  </si>
  <si>
    <t>Prestação de serviços de Gestão, Gerenciamento e Monitoramento de Sistemas PACS (Vepro).</t>
  </si>
  <si>
    <t>Serviços técnicos especializados de manutenção preventiva e corretiva para elevadores.</t>
  </si>
  <si>
    <t>ACS Auditoria e Consultoria Contábil Me</t>
  </si>
  <si>
    <t>Execução de serviços de auditoria independente nas demonstrações contábeis</t>
  </si>
  <si>
    <t>Serviços de assesssoria e monitoração pessoal de dosímetro.</t>
  </si>
  <si>
    <t>Realização de exames de Patologia e Citopatologia</t>
  </si>
  <si>
    <t xml:space="preserve">Serviços de comunicação de multimidia. </t>
  </si>
  <si>
    <t>Porto Seguro Companhia de Seguros Gerais</t>
  </si>
  <si>
    <t>61.600.839/0001-55</t>
  </si>
  <si>
    <t>Operacionalização de programas de Estágios de Estudante.</t>
  </si>
  <si>
    <t>Centro de Integração Empresa Escola</t>
  </si>
  <si>
    <t>32.811.695/0001-88</t>
  </si>
  <si>
    <t>Lima e Perim Confecções Ltda</t>
  </si>
  <si>
    <t>32.374.111/0001-54</t>
  </si>
  <si>
    <t>11.510.215/0001-79</t>
  </si>
  <si>
    <t>Serviços de SCIA/SCIH</t>
  </si>
  <si>
    <t xml:space="preserve">Localmed Diagnósticos Médicos Ltda </t>
  </si>
  <si>
    <t>29.550.453/0001-73</t>
  </si>
  <si>
    <r>
      <t>Monte Azul Engenharia Ambiental Ltda</t>
    </r>
    <r>
      <rPr>
        <sz val="8"/>
        <color indexed="10"/>
        <rFont val="Calibri"/>
        <family val="2"/>
      </rPr>
      <t xml:space="preserve"> </t>
    </r>
  </si>
  <si>
    <t>Data</t>
  </si>
  <si>
    <r>
      <t xml:space="preserve">Martins &amp; Figueiredo Serviços Médicos Ltda-ME </t>
    </r>
    <r>
      <rPr>
        <b/>
        <sz val="8"/>
        <color indexed="8"/>
        <rFont val="Calibri"/>
        <family val="2"/>
      </rPr>
      <t>(Pós-Covid)</t>
    </r>
  </si>
  <si>
    <r>
      <t>Sterile Vita Esterilização</t>
    </r>
    <r>
      <rPr>
        <b/>
        <sz val="8"/>
        <color indexed="8"/>
        <rFont val="Calibri"/>
        <family val="2"/>
      </rPr>
      <t xml:space="preserve"> (T.A) </t>
    </r>
  </si>
  <si>
    <t>Marise Cestari Paulo</t>
  </si>
  <si>
    <t>15.228.888/0001-91</t>
  </si>
  <si>
    <t xml:space="preserve">Cabrera Assistencia Médica Laboratorial LTDA. </t>
  </si>
  <si>
    <t>24.603.373/0001-15</t>
  </si>
  <si>
    <t>T M Assunção Clinica Médica LTDA</t>
  </si>
  <si>
    <t>30.938.182/0001-07</t>
  </si>
  <si>
    <t>Nitroata Representação Eirelli ME</t>
  </si>
  <si>
    <t>23.212.144/0001-07</t>
  </si>
  <si>
    <t xml:space="preserve">Prestação de serviços para a realização de exames de audiometria com espedição de laudos. </t>
  </si>
  <si>
    <t>14.262.975/0001-00</t>
  </si>
  <si>
    <t>Ben Benefícios e Serviços LTDA</t>
  </si>
  <si>
    <t>30.798.783/0001-61</t>
  </si>
  <si>
    <t>Candice M. S. Nogueira e CIA Ltda (Dr. Gustavo)</t>
  </si>
  <si>
    <t xml:space="preserve">A. Orsi Rossi Assistência Médica Laboratorial Ltda </t>
  </si>
  <si>
    <t>Locação de um Aparelho de Ultrasson e um aparelho de Cardiotocografia</t>
  </si>
  <si>
    <t>Serviços de Audiometria</t>
  </si>
  <si>
    <t>Bionexo do Brasil Soluções Digitais Eireli (Termo Aditivo)</t>
  </si>
  <si>
    <t>Planisa Tech Consultoria e Desenvolvimento Ltda (Termo Aditivo)</t>
  </si>
  <si>
    <t>Agecom Telecomunicações</t>
  </si>
  <si>
    <t>Telecomunicações e Internet</t>
  </si>
  <si>
    <t xml:space="preserve">Prestação de Serviços em telecomunicações com disponibilização de serviços de URA ATIVA </t>
  </si>
  <si>
    <t>01.114.084/0001-57</t>
  </si>
  <si>
    <t>44.442.977/0001-34</t>
  </si>
  <si>
    <t>SOTSP- Serviço de Ortopedia e Traumatologia de São Paulo Ltda</t>
  </si>
  <si>
    <t>Silveira Odontologia &amp; Medicina LTDA</t>
  </si>
  <si>
    <t>Prestação de serviços médicos na especialidade de endocrinologia</t>
  </si>
  <si>
    <t>30.026.384/0001-16</t>
  </si>
  <si>
    <t>TR de Paula Fonoaudiologia LTDA</t>
  </si>
  <si>
    <t>Serviços de Medicina do Trabalho</t>
  </si>
  <si>
    <t>SST Assessoria e Gestão em Segurança e Saúde do Trabalho LTDA</t>
  </si>
  <si>
    <t>44.536.583/0001-45</t>
  </si>
  <si>
    <t>Prestação de serviços em assessoria especializados em engenharia de segurança do trabalho e medicina ocupacinal.</t>
  </si>
  <si>
    <t>Global Health Serviços Medicos Ltda</t>
  </si>
  <si>
    <t>25.404.467/0001-28</t>
  </si>
  <si>
    <r>
      <t>Prestação de serviços médicos especializados em</t>
    </r>
    <r>
      <rPr>
        <b/>
        <sz val="8"/>
        <color indexed="10"/>
        <rFont val="Calibri"/>
        <family val="2"/>
      </rPr>
      <t xml:space="preserve"> ortopedia</t>
    </r>
  </si>
  <si>
    <t>Higia Serviços Medicos SS</t>
  </si>
  <si>
    <t>29.713.639/0001-04</t>
  </si>
  <si>
    <t>Prestação de serviços médicos especializados em Cardiologia e Dermatologia</t>
  </si>
  <si>
    <t>Tomiyama Serviços Médicos LTDa</t>
  </si>
  <si>
    <t>24.692.918/0001-07</t>
  </si>
  <si>
    <t>Estágios</t>
  </si>
  <si>
    <t>CS Soluções em Software de Gestão Empresarial Ltda</t>
  </si>
  <si>
    <t>01.958.002/0001-50</t>
  </si>
  <si>
    <t xml:space="preserve">Prestação de serviços de administração e monitoramento de banco de dados Oracle. </t>
  </si>
  <si>
    <t>Montiel e Pagnani Serviços Medicos LTDA</t>
  </si>
  <si>
    <t>46.089.921/0001-73</t>
  </si>
  <si>
    <t>27.663.114/0001-78</t>
  </si>
  <si>
    <t>Blueit Serviços Profissionais de Tecnologia da Informação LTDA ME</t>
  </si>
  <si>
    <t>Prestação de serviços em tecnologia da informação</t>
  </si>
  <si>
    <t>Syspec Informática Eireli</t>
  </si>
  <si>
    <t>67.220.871/0001-91</t>
  </si>
  <si>
    <t>Licenciamento de programa de computador, prestação de serviços de suporte técnico para os módulos do programa SIH-r-Sistema Integrado Hospitalar e Módulos  do programa GED-Sysdoc</t>
  </si>
  <si>
    <t xml:space="preserve">F. Rodrigues Furtado Clinica Médica </t>
  </si>
  <si>
    <t>27.694.547/0001-90</t>
  </si>
  <si>
    <t>HDI Seguros S.A</t>
  </si>
  <si>
    <t>29.980.158/0038-49</t>
  </si>
  <si>
    <t>Marcela Pereira Martinez</t>
  </si>
  <si>
    <t>31.151.739/0001-28</t>
  </si>
  <si>
    <t>Prestação de serviços médicos nas especialidades de Ginecologia e Mastologia para realizações de exames de punção e nodulectomia de mama.</t>
  </si>
  <si>
    <t>Serviços de Gerenciamento Médico</t>
  </si>
  <si>
    <t>01.267.498/0001-16</t>
  </si>
  <si>
    <t xml:space="preserve">Prestação de serviços médicos especializados de gerenciamento médico. </t>
  </si>
  <si>
    <t>RELAÇÃO DE CONTRATOS EXECUTADOS EM 2023</t>
  </si>
  <si>
    <t>Valor da Despesa no Exercício (2023)</t>
  </si>
  <si>
    <t>02.01.2023</t>
  </si>
  <si>
    <t>Rescindido</t>
  </si>
  <si>
    <t>Trindade Boni Cliniac e Serviços Medicos LTDA (T.A)</t>
  </si>
  <si>
    <t>Martins  &amp; Figueiredo</t>
  </si>
  <si>
    <t>F. Rodrigues Furtado Clinica Med. Laboratorio</t>
  </si>
  <si>
    <t>27.694.547/0000-90</t>
  </si>
  <si>
    <t>Núcleo Fiscal Contabilidade e Consultoria Tributaria Ltda (Nucleo de Contabilidade e Consultoria)</t>
  </si>
  <si>
    <t>13.797.961/0001-10</t>
  </si>
  <si>
    <t>Elaboração do arquivo digital ECD (SPED Contábil)</t>
  </si>
  <si>
    <t>Ciruria Betina Equip Hospitalares LTDA</t>
  </si>
  <si>
    <t>44.826.380/0001-93</t>
  </si>
  <si>
    <t>Sena Rodrigues Clinica Médica Ltda</t>
  </si>
  <si>
    <t>10.649,998/0001-03</t>
  </si>
  <si>
    <t>Reincindido</t>
  </si>
  <si>
    <t>29.02.2024</t>
  </si>
  <si>
    <t>31.12.2023</t>
  </si>
  <si>
    <t>31.05.2023</t>
  </si>
  <si>
    <t>01.11.2023</t>
  </si>
  <si>
    <t>15.617.480/0001-01</t>
  </si>
  <si>
    <t>Prestação de serviços médicos especializados em exames de ultrassonografia geral e procedimentos invasivos guiados por ultrassom</t>
  </si>
  <si>
    <t>30.12.2023</t>
  </si>
  <si>
    <t xml:space="preserve">Assemed Assessoria Medica em Diagnosticos por Imagem Ltda </t>
  </si>
  <si>
    <t>Extinto</t>
  </si>
  <si>
    <t>08.08.2024</t>
  </si>
  <si>
    <t>Ana Karine Padovan da Silva - ME</t>
  </si>
  <si>
    <t>26.753.994/0001-00</t>
  </si>
  <si>
    <t>01.08.2023</t>
  </si>
  <si>
    <t xml:space="preserve">Mitsui Sumitomo Seguros </t>
  </si>
  <si>
    <t>33.016.221/0001-07</t>
  </si>
  <si>
    <t>27.07.2023</t>
  </si>
  <si>
    <t>14.08.2024</t>
  </si>
  <si>
    <t xml:space="preserve">15.04.2019 </t>
  </si>
  <si>
    <t>Clinica Médica 25 de Março Ltda</t>
  </si>
  <si>
    <t>49.756.818/0001-28</t>
  </si>
  <si>
    <t>14.09.2023</t>
  </si>
  <si>
    <t>Diag - x Diagnóstico por Imagem LTDA</t>
  </si>
  <si>
    <t>CS Coimbra Serviços Médicos LTDA</t>
  </si>
  <si>
    <t>43.003.663/0001-72</t>
  </si>
  <si>
    <t>Prestação de serviços médicos especializados em endoscopia.</t>
  </si>
  <si>
    <t>Passou a ser Assemed</t>
  </si>
  <si>
    <t>Camargo &amp; Barros S/C LTDA</t>
  </si>
  <si>
    <t xml:space="preserve">Fabricia Teixeira Mumic </t>
  </si>
  <si>
    <t>37.431.125/0001-86</t>
  </si>
  <si>
    <t>21.09.2023</t>
  </si>
  <si>
    <t>Vigos Telecomunicações Comércio e Manutenção LTDA -EPP</t>
  </si>
  <si>
    <t>16.607.528/0001-63</t>
  </si>
  <si>
    <t>Locação de PABX, 1 placa de linha digital, 8 linhas comuns e 88 ramais comuns</t>
  </si>
  <si>
    <t>04.10.2023</t>
  </si>
  <si>
    <t>Alan Deniver Saúde da Mulher Ltda</t>
  </si>
  <si>
    <t>Prestação de serviços médicos especializados ginecologia e obstetricia.</t>
  </si>
  <si>
    <t>44.615.885/0001-09</t>
  </si>
  <si>
    <t>22.11.2023</t>
  </si>
  <si>
    <t xml:space="preserve">Prestação de serviços médicos especializados de Responsável técnico 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</si>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</sst>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38">
    <xf numFmtId="0" fontId="0" fillId="0" borderId="0" xfId="0"/>
    <xf numFmtId="165" fontId="8" fillId="0" borderId="0" xfId="0" applyNumberFormat="1" applyFont="1" applyAlignment="1">
      <alignment wrapText="1"/>
    </xf>
    <xf numFmtId="165" fontId="8" fillId="0" borderId="0" xfId="0" applyNumberFormat="1" applyFont="1"/>
    <xf numFmtId="0" fontId="8" fillId="0" borderId="0" xfId="0" applyFont="1"/>
    <xf numFmtId="165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165" fontId="8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65" fontId="8" fillId="0" borderId="1" xfId="0" applyNumberFormat="1" applyFont="1" applyBorder="1"/>
    <xf numFmtId="165" fontId="8" fillId="3" borderId="1" xfId="0" applyNumberFormat="1" applyFont="1" applyFill="1" applyBorder="1"/>
    <xf numFmtId="0" fontId="9" fillId="3" borderId="1" xfId="0" applyFont="1" applyFill="1" applyBorder="1"/>
    <xf numFmtId="164" fontId="9" fillId="3" borderId="1" xfId="8" applyFont="1" applyFill="1" applyBorder="1" applyAlignment="1"/>
    <xf numFmtId="0" fontId="10" fillId="3" borderId="1" xfId="0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wrapText="1"/>
    </xf>
    <xf numFmtId="165" fontId="8" fillId="3" borderId="3" xfId="0" applyNumberFormat="1" applyFont="1" applyFill="1" applyBorder="1" applyAlignment="1">
      <alignment wrapText="1"/>
    </xf>
    <xf numFmtId="165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165" fontId="8" fillId="3" borderId="4" xfId="0" applyNumberFormat="1" applyFont="1" applyFill="1" applyBorder="1" applyAlignment="1">
      <alignment wrapText="1"/>
    </xf>
    <xf numFmtId="165" fontId="8" fillId="3" borderId="0" xfId="0" applyNumberFormat="1" applyFont="1" applyFill="1" applyAlignment="1">
      <alignment wrapText="1"/>
    </xf>
    <xf numFmtId="0" fontId="9" fillId="3" borderId="2" xfId="0" applyFont="1" applyFill="1" applyBorder="1" applyAlignment="1">
      <alignment wrapText="1"/>
    </xf>
    <xf numFmtId="165" fontId="8" fillId="0" borderId="5" xfId="0" applyNumberFormat="1" applyFont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wrapText="1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165" fontId="8" fillId="4" borderId="0" xfId="0" applyNumberFormat="1" applyFont="1" applyFill="1" applyAlignment="1">
      <alignment wrapText="1"/>
    </xf>
    <xf numFmtId="165" fontId="8" fillId="4" borderId="0" xfId="0" applyNumberFormat="1" applyFont="1" applyFill="1"/>
    <xf numFmtId="0" fontId="8" fillId="4" borderId="0" xfId="0" applyFont="1" applyFill="1"/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3" borderId="6" xfId="8" applyFont="1" applyFill="1" applyBorder="1" applyAlignment="1">
      <alignment horizontal="center" vertical="center" wrapText="1"/>
    </xf>
    <xf numFmtId="14" fontId="11" fillId="0" borderId="1" xfId="8" applyNumberFormat="1" applyFont="1" applyFill="1" applyBorder="1" applyAlignment="1">
      <alignment horizontal="center" vertical="center" wrapText="1"/>
    </xf>
    <xf numFmtId="14" fontId="11" fillId="0" borderId="7" xfId="8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wrapText="1"/>
    </xf>
    <xf numFmtId="0" fontId="12" fillId="0" borderId="0" xfId="0" applyFont="1"/>
    <xf numFmtId="2" fontId="13" fillId="3" borderId="1" xfId="8" applyNumberFormat="1" applyFont="1" applyFill="1" applyBorder="1" applyAlignment="1">
      <alignment horizontal="center" vertical="center"/>
    </xf>
    <xf numFmtId="14" fontId="11" fillId="0" borderId="1" xfId="8" applyNumberFormat="1" applyFont="1" applyFill="1" applyBorder="1" applyAlignment="1">
      <alignment horizontal="center" vertical="center"/>
    </xf>
    <xf numFmtId="14" fontId="11" fillId="0" borderId="7" xfId="8" applyNumberFormat="1" applyFont="1" applyFill="1" applyBorder="1" applyAlignment="1">
      <alignment horizontal="center" vertical="center"/>
    </xf>
    <xf numFmtId="14" fontId="8" fillId="0" borderId="1" xfId="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/>
    </xf>
    <xf numFmtId="164" fontId="9" fillId="3" borderId="1" xfId="8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7" fontId="8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64" fontId="9" fillId="3" borderId="1" xfId="8" applyFont="1" applyFill="1" applyBorder="1" applyAlignment="1">
      <alignment horizontal="center" vertical="center" wrapText="1"/>
    </xf>
    <xf numFmtId="164" fontId="8" fillId="0" borderId="0" xfId="8" applyFont="1" applyFill="1" applyAlignment="1">
      <alignment horizontal="center" vertical="center"/>
    </xf>
    <xf numFmtId="164" fontId="9" fillId="0" borderId="0" xfId="8" applyFont="1" applyFill="1" applyBorder="1" applyAlignment="1">
      <alignment horizontal="center" vertical="center" wrapText="1"/>
    </xf>
    <xf numFmtId="164" fontId="8" fillId="0" borderId="0" xfId="8" applyFont="1" applyFill="1" applyBorder="1" applyAlignment="1">
      <alignment horizontal="center" vertical="center" wrapText="1"/>
    </xf>
    <xf numFmtId="164" fontId="9" fillId="4" borderId="0" xfId="8" applyFont="1" applyFill="1" applyBorder="1" applyAlignment="1">
      <alignment horizontal="center" vertical="center"/>
    </xf>
    <xf numFmtId="164" fontId="9" fillId="0" borderId="0" xfId="8" applyFont="1" applyFill="1" applyBorder="1" applyAlignment="1">
      <alignment horizontal="center" vertical="center"/>
    </xf>
    <xf numFmtId="164" fontId="14" fillId="0" borderId="0" xfId="8" applyFont="1" applyFill="1" applyAlignment="1">
      <alignment horizontal="center" vertical="center"/>
    </xf>
    <xf numFmtId="164" fontId="8" fillId="0" borderId="0" xfId="8" applyFont="1" applyFill="1" applyAlignment="1">
      <alignment horizontal="right" vertical="center"/>
    </xf>
    <xf numFmtId="164" fontId="9" fillId="3" borderId="1" xfId="8" applyFont="1" applyFill="1" applyBorder="1" applyAlignment="1">
      <alignment horizontal="right" vertical="center" wrapText="1"/>
    </xf>
    <xf numFmtId="164" fontId="9" fillId="0" borderId="0" xfId="8" applyFont="1" applyFill="1" applyBorder="1" applyAlignment="1">
      <alignment horizontal="right" vertical="center" wrapText="1"/>
    </xf>
    <xf numFmtId="164" fontId="8" fillId="0" borderId="0" xfId="8" applyFont="1" applyFill="1" applyBorder="1" applyAlignment="1">
      <alignment horizontal="right" vertical="center" wrapText="1"/>
    </xf>
    <xf numFmtId="164" fontId="8" fillId="4" borderId="0" xfId="8" applyFont="1" applyFill="1" applyBorder="1" applyAlignment="1">
      <alignment horizontal="right" vertical="center" wrapText="1"/>
    </xf>
    <xf numFmtId="164" fontId="9" fillId="4" borderId="0" xfId="8" applyFont="1" applyFill="1" applyBorder="1" applyAlignment="1">
      <alignment horizontal="right" vertical="center" wrapText="1"/>
    </xf>
    <xf numFmtId="4" fontId="9" fillId="3" borderId="1" xfId="8" applyNumberFormat="1" applyFont="1" applyFill="1" applyBorder="1" applyAlignment="1">
      <alignment horizontal="right" vertical="center"/>
    </xf>
    <xf numFmtId="164" fontId="9" fillId="4" borderId="0" xfId="8" applyFont="1" applyFill="1" applyBorder="1" applyAlignment="1">
      <alignment horizontal="right" vertical="center"/>
    </xf>
    <xf numFmtId="164" fontId="9" fillId="0" borderId="0" xfId="8" applyFont="1" applyFill="1" applyBorder="1" applyAlignment="1">
      <alignment horizontal="right" vertical="center"/>
    </xf>
    <xf numFmtId="164" fontId="14" fillId="0" borderId="0" xfId="8" applyFont="1" applyFill="1" applyAlignment="1">
      <alignment horizontal="right" vertical="center"/>
    </xf>
    <xf numFmtId="164" fontId="15" fillId="0" borderId="0" xfId="8" applyFont="1" applyFill="1" applyAlignment="1">
      <alignment horizontal="right" vertical="center"/>
    </xf>
    <xf numFmtId="164" fontId="16" fillId="0" borderId="0" xfId="8" applyFont="1" applyFill="1" applyAlignment="1">
      <alignment horizontal="right" vertical="center"/>
    </xf>
    <xf numFmtId="164" fontId="7" fillId="0" borderId="0" xfId="8" applyFont="1" applyFill="1" applyAlignment="1">
      <alignment horizontal="right" vertical="center"/>
    </xf>
    <xf numFmtId="164" fontId="8" fillId="0" borderId="0" xfId="8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4" borderId="0" xfId="0" applyNumberFormat="1" applyFont="1" applyFill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9" fillId="0" borderId="0" xfId="8" applyNumberFormat="1" applyFont="1" applyFill="1" applyBorder="1" applyAlignment="1">
      <alignment horizontal="right" vertical="center"/>
    </xf>
    <xf numFmtId="2" fontId="13" fillId="0" borderId="0" xfId="8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3" borderId="1" xfId="0" applyFont="1" applyFill="1" applyBorder="1" applyAlignment="1">
      <alignment vertical="center"/>
    </xf>
    <xf numFmtId="165" fontId="11" fillId="0" borderId="1" xfId="0" applyNumberFormat="1" applyFont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5" fontId="11" fillId="0" borderId="6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left" vertical="center" wrapText="1"/>
    </xf>
    <xf numFmtId="164" fontId="8" fillId="4" borderId="6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19" fillId="0" borderId="6" xfId="0" applyNumberFormat="1" applyFont="1" applyBorder="1" applyAlignment="1">
      <alignment horizontal="left" vertical="center" wrapText="1"/>
    </xf>
    <xf numFmtId="164" fontId="9" fillId="3" borderId="1" xfId="8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43" fontId="8" fillId="0" borderId="0" xfId="0" applyNumberFormat="1" applyFont="1" applyAlignment="1">
      <alignment horizontal="left" vertical="center" wrapText="1"/>
    </xf>
    <xf numFmtId="7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" fontId="8" fillId="4" borderId="0" xfId="0" applyNumberFormat="1" applyFont="1" applyFill="1"/>
    <xf numFmtId="164" fontId="11" fillId="0" borderId="1" xfId="8" applyFont="1" applyFill="1" applyBorder="1" applyAlignment="1">
      <alignment horizontal="center" vertical="center" wrapText="1"/>
    </xf>
    <xf numFmtId="0" fontId="9" fillId="0" borderId="4" xfId="0" applyFont="1" applyBorder="1"/>
    <xf numFmtId="164" fontId="9" fillId="0" borderId="0" xfId="8" applyFont="1" applyFill="1" applyBorder="1" applyAlignment="1"/>
    <xf numFmtId="0" fontId="11" fillId="0" borderId="1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wrapText="1"/>
    </xf>
    <xf numFmtId="0" fontId="11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9" fillId="4" borderId="0" xfId="0" applyNumberFormat="1" applyFont="1" applyFill="1" applyAlignment="1">
      <alignment horizontal="left" vertical="center"/>
    </xf>
    <xf numFmtId="165" fontId="11" fillId="0" borderId="1" xfId="0" applyNumberFormat="1" applyFont="1" applyBorder="1" applyAlignment="1">
      <alignment wrapText="1"/>
    </xf>
    <xf numFmtId="14" fontId="11" fillId="0" borderId="6" xfId="8" applyNumberFormat="1" applyFont="1" applyFill="1" applyBorder="1" applyAlignment="1">
      <alignment horizontal="center" vertical="center"/>
    </xf>
    <xf numFmtId="164" fontId="11" fillId="0" borderId="5" xfId="8" applyFont="1" applyFill="1" applyBorder="1" applyAlignment="1">
      <alignment horizontal="center" vertical="center" wrapText="1"/>
    </xf>
    <xf numFmtId="164" fontId="11" fillId="0" borderId="2" xfId="8" applyFont="1" applyFill="1" applyBorder="1" applyAlignment="1">
      <alignment horizontal="center" vertical="center"/>
    </xf>
    <xf numFmtId="4" fontId="11" fillId="0" borderId="5" xfId="8" applyNumberFormat="1" applyFont="1" applyFill="1" applyBorder="1" applyAlignment="1">
      <alignment horizontal="center" vertical="center"/>
    </xf>
    <xf numFmtId="43" fontId="8" fillId="0" borderId="0" xfId="0" applyNumberFormat="1" applyFont="1"/>
    <xf numFmtId="0" fontId="8" fillId="0" borderId="6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14" fontId="11" fillId="0" borderId="8" xfId="8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8" applyFont="1" applyFill="1" applyBorder="1" applyAlignment="1">
      <alignment horizontal="center" vertical="center" wrapText="1"/>
    </xf>
    <xf numFmtId="4" fontId="11" fillId="0" borderId="1" xfId="8" applyNumberFormat="1" applyFont="1" applyFill="1" applyBorder="1" applyAlignment="1">
      <alignment horizontal="center" vertical="center" wrapText="1"/>
    </xf>
    <xf numFmtId="4" fontId="9" fillId="0" borderId="1" xfId="8" applyNumberFormat="1" applyFont="1" applyFill="1" applyBorder="1" applyAlignment="1">
      <alignment horizontal="center" vertical="center" wrapText="1"/>
    </xf>
    <xf numFmtId="4" fontId="11" fillId="0" borderId="6" xfId="8" applyNumberFormat="1" applyFont="1" applyFill="1" applyBorder="1" applyAlignment="1">
      <alignment horizontal="center" vertical="center" wrapText="1"/>
    </xf>
    <xf numFmtId="4" fontId="8" fillId="0" borderId="1" xfId="8" applyNumberFormat="1" applyFont="1" applyFill="1" applyBorder="1" applyAlignment="1">
      <alignment horizontal="center" vertical="center" wrapText="1"/>
    </xf>
    <xf numFmtId="2" fontId="8" fillId="0" borderId="1" xfId="8" applyNumberFormat="1" applyFont="1" applyFill="1" applyBorder="1" applyAlignment="1">
      <alignment horizontal="center" vertical="center" wrapText="1"/>
    </xf>
    <xf numFmtId="2" fontId="11" fillId="0" borderId="1" xfId="8" applyNumberFormat="1" applyFont="1" applyFill="1" applyBorder="1" applyAlignment="1">
      <alignment horizontal="center" vertical="center" wrapText="1"/>
    </xf>
    <xf numFmtId="164" fontId="11" fillId="0" borderId="1" xfId="8" applyFont="1" applyFill="1" applyBorder="1" applyAlignment="1">
      <alignment horizontal="center" vertical="center"/>
    </xf>
    <xf numFmtId="4" fontId="11" fillId="0" borderId="1" xfId="8" applyNumberFormat="1" applyFont="1" applyFill="1" applyBorder="1" applyAlignment="1">
      <alignment horizontal="center" vertical="center"/>
    </xf>
    <xf numFmtId="164" fontId="8" fillId="0" borderId="1" xfId="8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164" fontId="8" fillId="0" borderId="2" xfId="8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1" xfId="8" applyNumberFormat="1" applyFont="1" applyFill="1" applyBorder="1" applyAlignment="1">
      <alignment horizontal="center" vertical="center"/>
    </xf>
    <xf numFmtId="2" fontId="11" fillId="0" borderId="1" xfId="8" applyNumberFormat="1" applyFont="1" applyFill="1" applyBorder="1" applyAlignment="1">
      <alignment horizontal="center" vertical="center"/>
    </xf>
    <xf numFmtId="164" fontId="8" fillId="0" borderId="3" xfId="8" applyFont="1" applyFill="1" applyBorder="1" applyAlignment="1">
      <alignment horizontal="center" vertical="center" wrapText="1"/>
    </xf>
    <xf numFmtId="2" fontId="8" fillId="0" borderId="2" xfId="8" applyNumberFormat="1" applyFont="1" applyFill="1" applyBorder="1" applyAlignment="1">
      <alignment horizontal="center" vertical="center" wrapText="1"/>
    </xf>
    <xf numFmtId="4" fontId="9" fillId="3" borderId="1" xfId="8" applyNumberFormat="1" applyFont="1" applyFill="1" applyBorder="1" applyAlignment="1">
      <alignment horizontal="center" vertical="center"/>
    </xf>
    <xf numFmtId="4" fontId="9" fillId="3" borderId="1" xfId="8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11" fillId="0" borderId="2" xfId="8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4" fontId="8" fillId="0" borderId="0" xfId="10" applyFont="1"/>
    <xf numFmtId="4" fontId="11" fillId="0" borderId="5" xfId="8" applyNumberFormat="1" applyFont="1" applyFill="1" applyBorder="1" applyAlignment="1">
      <alignment horizontal="center" vertical="center" wrapText="1"/>
    </xf>
    <xf numFmtId="0" fontId="21" fillId="0" borderId="0" xfId="2" applyFont="1" applyAlignment="1">
      <alignment horizontal="left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8" fillId="3" borderId="2" xfId="8" applyNumberFormat="1" applyFont="1" applyFill="1" applyBorder="1" applyAlignment="1">
      <alignment horizontal="center" vertical="center" wrapText="1"/>
    </xf>
    <xf numFmtId="0" fontId="18" fillId="3" borderId="3" xfId="8" applyNumberFormat="1" applyFont="1" applyFill="1" applyBorder="1" applyAlignment="1">
      <alignment horizontal="center" vertical="center" wrapText="1"/>
    </xf>
    <xf numFmtId="0" fontId="18" fillId="3" borderId="5" xfId="8" applyNumberFormat="1" applyFont="1" applyFill="1" applyBorder="1" applyAlignment="1">
      <alignment horizontal="center" vertical="center" wrapText="1"/>
    </xf>
    <xf numFmtId="4" fontId="11" fillId="0" borderId="2" xfId="8" applyNumberFormat="1" applyFont="1" applyFill="1" applyBorder="1" applyAlignment="1">
      <alignment horizontal="center" vertical="center" wrapText="1"/>
    </xf>
    <xf numFmtId="4" fontId="11" fillId="0" borderId="3" xfId="8" applyNumberFormat="1" applyFont="1" applyFill="1" applyBorder="1" applyAlignment="1">
      <alignment horizontal="center" vertical="center" wrapText="1"/>
    </xf>
    <xf numFmtId="4" fontId="11" fillId="0" borderId="5" xfId="8" applyNumberFormat="1" applyFont="1" applyFill="1" applyBorder="1" applyAlignment="1">
      <alignment horizontal="center" vertical="center" wrapText="1"/>
    </xf>
    <xf numFmtId="164" fontId="9" fillId="0" borderId="0" xfId="8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1" fillId="0" borderId="2" xfId="8" applyFont="1" applyFill="1" applyBorder="1" applyAlignment="1">
      <alignment horizontal="center" vertical="center"/>
    </xf>
    <xf numFmtId="164" fontId="11" fillId="0" borderId="3" xfId="8" applyFont="1" applyFill="1" applyBorder="1" applyAlignment="1">
      <alignment horizontal="center" vertical="center"/>
    </xf>
    <xf numFmtId="164" fontId="11" fillId="0" borderId="5" xfId="8" applyFont="1" applyFill="1" applyBorder="1" applyAlignment="1">
      <alignment horizontal="center" vertical="center"/>
    </xf>
    <xf numFmtId="4" fontId="11" fillId="0" borderId="2" xfId="8" applyNumberFormat="1" applyFont="1" applyFill="1" applyBorder="1" applyAlignment="1">
      <alignment horizontal="center" vertical="center"/>
    </xf>
    <xf numFmtId="4" fontId="11" fillId="0" borderId="3" xfId="8" applyNumberFormat="1" applyFont="1" applyFill="1" applyBorder="1" applyAlignment="1">
      <alignment horizontal="center" vertical="center"/>
    </xf>
    <xf numFmtId="4" fontId="11" fillId="0" borderId="5" xfId="8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1" fillId="0" borderId="2" xfId="8" applyFont="1" applyFill="1" applyBorder="1" applyAlignment="1">
      <alignment horizontal="center" vertical="center" wrapText="1"/>
    </xf>
    <xf numFmtId="164" fontId="11" fillId="0" borderId="3" xfId="8" applyFont="1" applyFill="1" applyBorder="1" applyAlignment="1">
      <alignment horizontal="center" vertical="center" wrapText="1"/>
    </xf>
    <xf numFmtId="164" fontId="11" fillId="0" borderId="5" xfId="8" applyFont="1" applyFill="1" applyBorder="1" applyAlignment="1">
      <alignment horizontal="center" vertical="center" wrapText="1"/>
    </xf>
  </cellXfs>
  <cellStyles count="11">
    <cellStyle name="Moeda" xfId="10" builtinId="4"/>
    <cellStyle name="Normal" xfId="0" builtinId="0"/>
    <cellStyle name="Normal 2" xfId="1"/>
    <cellStyle name="Normal 2 2 2" xfId="2"/>
    <cellStyle name="Normal 3" xfId="3"/>
    <cellStyle name="Separador de milhares 2" xfId="4"/>
    <cellStyle name="Separador de milhares 2 2" xfId="5"/>
    <cellStyle name="Separador de milhares 3" xfId="6"/>
    <cellStyle name="Separador de milhares 3 2" xfId="7"/>
    <cellStyle name="Vírgula" xfId="8" builtinId="3"/>
    <cellStyle name="Vírgula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66675</xdr:rowOff>
    </xdr:from>
    <xdr:to>
      <xdr:col>2</xdr:col>
      <xdr:colOff>1676400</xdr:colOff>
      <xdr:row>3</xdr:row>
      <xdr:rowOff>85725</xdr:rowOff>
    </xdr:to>
    <xdr:pic>
      <xdr:nvPicPr>
        <xdr:cNvPr id="20549" name="Imagem 0" descr="LOGOTIPO AME.jpg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1543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6"/>
  <sheetViews>
    <sheetView showGridLines="0" tabSelected="1" topLeftCell="C1" zoomScaleNormal="100" workbookViewId="0">
      <selection activeCell="C5" sqref="C5"/>
    </sheetView>
  </sheetViews>
  <sheetFormatPr defaultRowHeight="11.25" x14ac:dyDescent="0.2"/>
  <cols>
    <col min="1" max="1" width="11.28515625" style="1" hidden="1" customWidth="1"/>
    <col min="2" max="2" width="14.85546875" style="2" hidden="1" customWidth="1"/>
    <col min="3" max="3" width="35.5703125" style="31" customWidth="1"/>
    <col min="4" max="4" width="16.28515625" style="52" customWidth="1"/>
    <col min="5" max="5" width="34.5703125" style="127" customWidth="1"/>
    <col min="6" max="9" width="9.5703125" style="87" customWidth="1"/>
    <col min="10" max="13" width="9.5703125" style="74" customWidth="1"/>
    <col min="14" max="14" width="11.42578125" style="74" customWidth="1"/>
    <col min="15" max="15" width="9.42578125" style="74" customWidth="1"/>
    <col min="16" max="16" width="9.5703125" style="74" customWidth="1"/>
    <col min="17" max="17" width="10.28515625" style="74" customWidth="1"/>
    <col min="18" max="18" width="9.85546875" style="68" customWidth="1"/>
    <col min="19" max="19" width="10.42578125" style="89" customWidth="1"/>
    <col min="20" max="22" width="9.140625" style="3"/>
    <col min="23" max="23" width="11.5703125" style="3" bestFit="1" customWidth="1"/>
    <col min="24" max="16384" width="9.140625" style="3"/>
  </cols>
  <sheetData>
    <row r="1" spans="1:19" x14ac:dyDescent="0.2">
      <c r="F1" s="74"/>
      <c r="G1" s="74"/>
      <c r="H1" s="74"/>
      <c r="I1" s="74"/>
    </row>
    <row r="2" spans="1:19" ht="15" customHeight="1" x14ac:dyDescent="0.2">
      <c r="D2" s="234" t="s">
        <v>286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x14ac:dyDescent="0.2">
      <c r="F3" s="74"/>
      <c r="G3" s="74"/>
      <c r="H3" s="74"/>
      <c r="I3" s="74"/>
    </row>
    <row r="4" spans="1:19" x14ac:dyDescent="0.2">
      <c r="F4" s="74"/>
      <c r="G4" s="74"/>
      <c r="H4" s="74"/>
      <c r="I4" s="74"/>
    </row>
    <row r="5" spans="1:19" ht="45" x14ac:dyDescent="0.2">
      <c r="A5" s="24" t="s">
        <v>13</v>
      </c>
      <c r="B5" s="24" t="s">
        <v>14</v>
      </c>
      <c r="C5" s="23" t="s">
        <v>15</v>
      </c>
      <c r="D5" s="23" t="s">
        <v>102</v>
      </c>
      <c r="E5" s="128" t="s">
        <v>16</v>
      </c>
      <c r="F5" s="42" t="s">
        <v>2</v>
      </c>
      <c r="G5" s="42" t="s">
        <v>1</v>
      </c>
      <c r="H5" s="42" t="s">
        <v>47</v>
      </c>
      <c r="I5" s="42" t="s">
        <v>48</v>
      </c>
      <c r="J5" s="42" t="s">
        <v>49</v>
      </c>
      <c r="K5" s="42" t="s">
        <v>50</v>
      </c>
      <c r="L5" s="42" t="s">
        <v>51</v>
      </c>
      <c r="M5" s="42" t="s">
        <v>54</v>
      </c>
      <c r="N5" s="42" t="s">
        <v>55</v>
      </c>
      <c r="O5" s="42" t="s">
        <v>56</v>
      </c>
      <c r="P5" s="42" t="s">
        <v>57</v>
      </c>
      <c r="Q5" s="42" t="s">
        <v>58</v>
      </c>
      <c r="R5" s="42" t="s">
        <v>221</v>
      </c>
      <c r="S5" s="101" t="s">
        <v>287</v>
      </c>
    </row>
    <row r="6" spans="1:19" ht="11.25" customHeight="1" x14ac:dyDescent="0.2">
      <c r="A6" s="224" t="s">
        <v>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</row>
    <row r="7" spans="1:19" ht="27" customHeight="1" x14ac:dyDescent="0.2">
      <c r="A7" s="4"/>
      <c r="B7" s="4"/>
      <c r="C7" s="158" t="s">
        <v>240</v>
      </c>
      <c r="D7" s="27" t="s">
        <v>159</v>
      </c>
      <c r="E7" s="126" t="s">
        <v>160</v>
      </c>
      <c r="F7" s="152">
        <v>885.06</v>
      </c>
      <c r="G7" s="152">
        <v>885.06</v>
      </c>
      <c r="H7" s="152">
        <v>885.06</v>
      </c>
      <c r="I7" s="152">
        <v>885.06</v>
      </c>
      <c r="J7" s="152">
        <v>885.06</v>
      </c>
      <c r="K7" s="152">
        <v>885.06</v>
      </c>
      <c r="L7" s="152">
        <v>885.06</v>
      </c>
      <c r="M7" s="152">
        <v>885.06</v>
      </c>
      <c r="N7" s="152">
        <v>885.06</v>
      </c>
      <c r="O7" s="152">
        <v>930.95</v>
      </c>
      <c r="P7" s="152">
        <v>930.95</v>
      </c>
      <c r="Q7" s="152">
        <v>930.95</v>
      </c>
      <c r="R7" s="43" t="s">
        <v>302</v>
      </c>
      <c r="S7" s="91">
        <f>SUM(F7:Q7)</f>
        <v>10758.39</v>
      </c>
    </row>
    <row r="8" spans="1:19" ht="27" customHeight="1" x14ac:dyDescent="0.2">
      <c r="A8" s="4"/>
      <c r="B8" s="4"/>
      <c r="C8" s="158" t="s">
        <v>271</v>
      </c>
      <c r="D8" s="27" t="s">
        <v>270</v>
      </c>
      <c r="E8" s="130" t="s">
        <v>272</v>
      </c>
      <c r="F8" s="152">
        <v>7283.33</v>
      </c>
      <c r="G8" s="152">
        <v>7283.33</v>
      </c>
      <c r="H8" s="152">
        <v>7283.33</v>
      </c>
      <c r="I8" s="152">
        <v>6400</v>
      </c>
      <c r="J8" s="152">
        <v>6400</v>
      </c>
      <c r="K8" s="152">
        <v>6400</v>
      </c>
      <c r="L8" s="152">
        <v>6400</v>
      </c>
      <c r="M8" s="152">
        <v>6400</v>
      </c>
      <c r="N8" s="152">
        <v>6400</v>
      </c>
      <c r="O8" s="152">
        <v>6400</v>
      </c>
      <c r="P8" s="152">
        <v>6400</v>
      </c>
      <c r="Q8" s="152">
        <v>6400</v>
      </c>
      <c r="R8" s="43" t="s">
        <v>302</v>
      </c>
      <c r="S8" s="91">
        <f t="shared" ref="S8:S16" si="0">SUM(F8:Q8)</f>
        <v>79449.989999999991</v>
      </c>
    </row>
    <row r="9" spans="1:19" ht="27" customHeight="1" x14ac:dyDescent="0.2">
      <c r="A9" s="4"/>
      <c r="B9" s="156"/>
      <c r="C9" s="158" t="s">
        <v>271</v>
      </c>
      <c r="D9" s="27" t="s">
        <v>270</v>
      </c>
      <c r="E9" s="130" t="s">
        <v>272</v>
      </c>
      <c r="F9" s="152">
        <v>1450</v>
      </c>
      <c r="G9" s="152">
        <v>1450</v>
      </c>
      <c r="H9" s="152">
        <v>1450</v>
      </c>
      <c r="I9" s="152">
        <v>1450</v>
      </c>
      <c r="J9" s="152">
        <v>1450</v>
      </c>
      <c r="K9" s="152">
        <v>1450</v>
      </c>
      <c r="L9" s="152">
        <v>1450</v>
      </c>
      <c r="M9" s="152">
        <v>1450</v>
      </c>
      <c r="N9" s="152">
        <v>1450</v>
      </c>
      <c r="O9" s="152">
        <v>1450</v>
      </c>
      <c r="P9" s="152">
        <v>1450</v>
      </c>
      <c r="Q9" s="152">
        <v>1450</v>
      </c>
      <c r="R9" s="43" t="s">
        <v>302</v>
      </c>
      <c r="S9" s="91">
        <f t="shared" si="0"/>
        <v>17400</v>
      </c>
    </row>
    <row r="10" spans="1:19" ht="27" customHeight="1" x14ac:dyDescent="0.2">
      <c r="A10" s="4"/>
      <c r="B10" s="156"/>
      <c r="C10" s="106" t="s">
        <v>271</v>
      </c>
      <c r="D10" s="27" t="s">
        <v>270</v>
      </c>
      <c r="E10" s="130" t="s">
        <v>272</v>
      </c>
      <c r="F10" s="152">
        <v>1200</v>
      </c>
      <c r="G10" s="152">
        <v>1200</v>
      </c>
      <c r="H10" s="152">
        <v>1200</v>
      </c>
      <c r="I10" s="152">
        <v>1200</v>
      </c>
      <c r="J10" s="152">
        <v>1200</v>
      </c>
      <c r="K10" s="152">
        <v>1200</v>
      </c>
      <c r="L10" s="152">
        <v>1200</v>
      </c>
      <c r="M10" s="152">
        <v>1200</v>
      </c>
      <c r="N10" s="152">
        <v>1200</v>
      </c>
      <c r="O10" s="152">
        <v>1200</v>
      </c>
      <c r="P10" s="152">
        <v>1200</v>
      </c>
      <c r="Q10" s="152">
        <v>1200</v>
      </c>
      <c r="R10" s="43" t="s">
        <v>302</v>
      </c>
      <c r="S10" s="91">
        <f t="shared" si="0"/>
        <v>14400</v>
      </c>
    </row>
    <row r="11" spans="1:19" ht="27" customHeight="1" x14ac:dyDescent="0.2">
      <c r="A11" s="4"/>
      <c r="B11" s="156"/>
      <c r="C11" s="106" t="s">
        <v>271</v>
      </c>
      <c r="D11" s="27" t="s">
        <v>270</v>
      </c>
      <c r="E11" s="130" t="s">
        <v>272</v>
      </c>
      <c r="F11" s="152">
        <v>350</v>
      </c>
      <c r="G11" s="152">
        <v>350</v>
      </c>
      <c r="H11" s="152">
        <v>350</v>
      </c>
      <c r="I11" s="152">
        <v>350</v>
      </c>
      <c r="J11" s="152">
        <v>350</v>
      </c>
      <c r="K11" s="152">
        <v>350</v>
      </c>
      <c r="L11" s="152">
        <v>350</v>
      </c>
      <c r="M11" s="152">
        <v>350</v>
      </c>
      <c r="N11" s="152">
        <v>350</v>
      </c>
      <c r="O11" s="152">
        <v>350</v>
      </c>
      <c r="P11" s="152">
        <v>350</v>
      </c>
      <c r="Q11" s="152">
        <v>350</v>
      </c>
      <c r="R11" s="43" t="s">
        <v>302</v>
      </c>
      <c r="S11" s="91">
        <f t="shared" si="0"/>
        <v>4200</v>
      </c>
    </row>
    <row r="12" spans="1:19" ht="33.75" x14ac:dyDescent="0.2">
      <c r="A12" s="4"/>
      <c r="B12" s="4"/>
      <c r="C12" s="105" t="s">
        <v>53</v>
      </c>
      <c r="D12" s="27" t="s">
        <v>83</v>
      </c>
      <c r="E12" s="129" t="s">
        <v>202</v>
      </c>
      <c r="F12" s="176">
        <v>1600</v>
      </c>
      <c r="G12" s="152">
        <v>1600</v>
      </c>
      <c r="H12" s="152">
        <v>1600</v>
      </c>
      <c r="I12" s="152">
        <v>1600</v>
      </c>
      <c r="J12" s="152">
        <v>1600</v>
      </c>
      <c r="K12" s="152">
        <v>1600</v>
      </c>
      <c r="L12" s="152">
        <v>1600</v>
      </c>
      <c r="M12" s="152">
        <v>1600</v>
      </c>
      <c r="N12" s="152">
        <v>1600</v>
      </c>
      <c r="O12" s="152">
        <v>1600</v>
      </c>
      <c r="P12" s="152">
        <v>1600</v>
      </c>
      <c r="Q12" s="152">
        <v>1600</v>
      </c>
      <c r="R12" s="43" t="s">
        <v>302</v>
      </c>
      <c r="S12" s="91">
        <f t="shared" si="0"/>
        <v>19200</v>
      </c>
    </row>
    <row r="13" spans="1:19" ht="22.5" x14ac:dyDescent="0.2">
      <c r="A13" s="4"/>
      <c r="B13" s="4"/>
      <c r="C13" s="106" t="s">
        <v>265</v>
      </c>
      <c r="D13" s="27" t="s">
        <v>266</v>
      </c>
      <c r="E13" s="129" t="s">
        <v>267</v>
      </c>
      <c r="F13" s="152">
        <v>748</v>
      </c>
      <c r="G13" s="152">
        <v>748</v>
      </c>
      <c r="H13" s="152">
        <v>748</v>
      </c>
      <c r="I13" s="152">
        <v>748</v>
      </c>
      <c r="J13" s="152">
        <v>748</v>
      </c>
      <c r="K13" s="177">
        <v>748</v>
      </c>
      <c r="L13" s="177">
        <v>748</v>
      </c>
      <c r="M13" s="152">
        <v>748</v>
      </c>
      <c r="N13" s="152">
        <v>748</v>
      </c>
      <c r="O13" s="152">
        <v>748</v>
      </c>
      <c r="P13" s="152">
        <v>748</v>
      </c>
      <c r="Q13" s="152">
        <v>748</v>
      </c>
      <c r="R13" s="43" t="s">
        <v>302</v>
      </c>
      <c r="S13" s="91">
        <f t="shared" si="0"/>
        <v>8976</v>
      </c>
    </row>
    <row r="14" spans="1:19" ht="27.75" customHeight="1" x14ac:dyDescent="0.2">
      <c r="A14" s="4"/>
      <c r="B14" s="4"/>
      <c r="C14" s="157" t="s">
        <v>241</v>
      </c>
      <c r="D14" s="61" t="s">
        <v>144</v>
      </c>
      <c r="E14" s="161" t="s">
        <v>143</v>
      </c>
      <c r="F14" s="152">
        <v>1850</v>
      </c>
      <c r="G14" s="152">
        <v>1850</v>
      </c>
      <c r="H14" s="152">
        <v>1850</v>
      </c>
      <c r="I14" s="152">
        <v>1850</v>
      </c>
      <c r="J14" s="152">
        <v>1850</v>
      </c>
      <c r="K14" s="152">
        <v>1853.09</v>
      </c>
      <c r="L14" s="152">
        <v>1853.09</v>
      </c>
      <c r="M14" s="152">
        <v>1853.09</v>
      </c>
      <c r="N14" s="152">
        <v>1853.09</v>
      </c>
      <c r="O14" s="152">
        <v>1853.09</v>
      </c>
      <c r="P14" s="152">
        <v>1853.09</v>
      </c>
      <c r="Q14" s="152">
        <v>1853.09</v>
      </c>
      <c r="R14" s="43" t="s">
        <v>302</v>
      </c>
      <c r="S14" s="91">
        <f t="shared" si="0"/>
        <v>22221.63</v>
      </c>
    </row>
    <row r="15" spans="1:19" ht="45" customHeight="1" x14ac:dyDescent="0.2">
      <c r="A15" s="4"/>
      <c r="B15" s="4"/>
      <c r="C15" s="157" t="s">
        <v>273</v>
      </c>
      <c r="D15" s="61" t="s">
        <v>274</v>
      </c>
      <c r="E15" s="161" t="s">
        <v>275</v>
      </c>
      <c r="F15" s="152">
        <v>29000</v>
      </c>
      <c r="G15" s="152">
        <v>29000</v>
      </c>
      <c r="H15" s="152">
        <v>29000</v>
      </c>
      <c r="I15" s="152">
        <v>29000</v>
      </c>
      <c r="J15" s="152">
        <v>29000</v>
      </c>
      <c r="K15" s="152">
        <v>29000</v>
      </c>
      <c r="L15" s="152">
        <v>29000</v>
      </c>
      <c r="M15" s="177">
        <v>29000</v>
      </c>
      <c r="N15" s="152">
        <v>31750.5</v>
      </c>
      <c r="O15" s="152">
        <v>29916.85</v>
      </c>
      <c r="P15" s="152">
        <v>29916.85</v>
      </c>
      <c r="Q15" s="152">
        <v>59833.7</v>
      </c>
      <c r="R15" s="43" t="s">
        <v>302</v>
      </c>
      <c r="S15" s="91">
        <f t="shared" si="0"/>
        <v>383417.89999999997</v>
      </c>
    </row>
    <row r="16" spans="1:19" ht="22.5" x14ac:dyDescent="0.2">
      <c r="A16" s="4" t="s">
        <v>22</v>
      </c>
      <c r="B16" s="4" t="s">
        <v>17</v>
      </c>
      <c r="C16" s="106" t="s">
        <v>4</v>
      </c>
      <c r="D16" s="27" t="s">
        <v>109</v>
      </c>
      <c r="E16" s="130" t="s">
        <v>126</v>
      </c>
      <c r="F16" s="176">
        <v>1115.04</v>
      </c>
      <c r="G16" s="152">
        <v>1115.04</v>
      </c>
      <c r="H16" s="152">
        <v>1115.04</v>
      </c>
      <c r="I16" s="152">
        <v>1115.04</v>
      </c>
      <c r="J16" s="152">
        <v>1161.69</v>
      </c>
      <c r="K16" s="152">
        <v>1161.69</v>
      </c>
      <c r="L16" s="152">
        <v>1161.69</v>
      </c>
      <c r="M16" s="152">
        <v>1161.69</v>
      </c>
      <c r="N16" s="152">
        <v>1161.69</v>
      </c>
      <c r="O16" s="152">
        <v>1161.69</v>
      </c>
      <c r="P16" s="152">
        <v>1215.57</v>
      </c>
      <c r="Q16" s="152">
        <v>1215.57</v>
      </c>
      <c r="R16" s="43" t="s">
        <v>319</v>
      </c>
      <c r="S16" s="90">
        <f t="shared" si="0"/>
        <v>13861.440000000002</v>
      </c>
    </row>
    <row r="18" spans="1:19" x14ac:dyDescent="0.2">
      <c r="A18" s="7"/>
      <c r="B18" s="8"/>
      <c r="C18" s="107" t="s">
        <v>0</v>
      </c>
      <c r="D18" s="25"/>
      <c r="E18" s="131"/>
      <c r="F18" s="67">
        <f t="shared" ref="F18:Q18" si="1">SUM(F7:F16)</f>
        <v>45481.43</v>
      </c>
      <c r="G18" s="67">
        <f t="shared" si="1"/>
        <v>45481.43</v>
      </c>
      <c r="H18" s="67">
        <f t="shared" si="1"/>
        <v>45481.43</v>
      </c>
      <c r="I18" s="67">
        <f t="shared" si="1"/>
        <v>44598.1</v>
      </c>
      <c r="J18" s="67">
        <f t="shared" si="1"/>
        <v>44644.75</v>
      </c>
      <c r="K18" s="67">
        <f t="shared" si="1"/>
        <v>44647.840000000004</v>
      </c>
      <c r="L18" s="67">
        <f t="shared" si="1"/>
        <v>44647.840000000004</v>
      </c>
      <c r="M18" s="67">
        <f t="shared" si="1"/>
        <v>44647.840000000004</v>
      </c>
      <c r="N18" s="67">
        <f t="shared" si="1"/>
        <v>47398.340000000004</v>
      </c>
      <c r="O18" s="67">
        <f t="shared" si="1"/>
        <v>45610.58</v>
      </c>
      <c r="P18" s="67">
        <f>SUM(P7:P16)</f>
        <v>45664.46</v>
      </c>
      <c r="Q18" s="67">
        <f t="shared" si="1"/>
        <v>75581.31</v>
      </c>
      <c r="R18" s="67"/>
      <c r="S18" s="92">
        <f>SUM(S7:S16)</f>
        <v>573885.34999999986</v>
      </c>
    </row>
    <row r="19" spans="1:19" x14ac:dyDescent="0.2">
      <c r="A19" s="7"/>
      <c r="B19" s="21"/>
      <c r="C19" s="108"/>
      <c r="D19" s="26"/>
      <c r="E19" s="132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69"/>
      <c r="S19" s="93"/>
    </row>
    <row r="20" spans="1:19" ht="11.25" customHeight="1" x14ac:dyDescent="0.2">
      <c r="A20" s="224" t="s">
        <v>103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</row>
    <row r="21" spans="1:19" s="9" customFormat="1" ht="33.75" x14ac:dyDescent="0.2">
      <c r="A21" s="4"/>
      <c r="B21" s="4"/>
      <c r="C21" s="106" t="s">
        <v>5</v>
      </c>
      <c r="D21" s="40" t="s">
        <v>104</v>
      </c>
      <c r="E21" s="130" t="s">
        <v>203</v>
      </c>
      <c r="F21" s="178">
        <v>0</v>
      </c>
      <c r="G21" s="177">
        <v>0</v>
      </c>
      <c r="H21" s="152">
        <v>1644.87</v>
      </c>
      <c r="I21" s="152">
        <v>537.34</v>
      </c>
      <c r="J21" s="152">
        <v>565.61</v>
      </c>
      <c r="K21" s="152">
        <v>565.61</v>
      </c>
      <c r="L21" s="152">
        <v>565.61</v>
      </c>
      <c r="M21" s="152">
        <v>565.61</v>
      </c>
      <c r="N21" s="177">
        <v>565.61</v>
      </c>
      <c r="O21" s="152">
        <v>565.61</v>
      </c>
      <c r="P21" s="177">
        <v>565.61</v>
      </c>
      <c r="Q21" s="152">
        <v>565.61</v>
      </c>
      <c r="R21" s="43" t="s">
        <v>308</v>
      </c>
      <c r="S21" s="90">
        <f>SUM(F21:Q21)</f>
        <v>6707.0899999999992</v>
      </c>
    </row>
    <row r="22" spans="1:19" x14ac:dyDescent="0.2">
      <c r="A22" s="7"/>
      <c r="B22" s="7"/>
      <c r="C22" s="107" t="s">
        <v>0</v>
      </c>
      <c r="D22" s="25"/>
      <c r="E22" s="131"/>
      <c r="F22" s="195">
        <f>F21</f>
        <v>0</v>
      </c>
      <c r="G22" s="195">
        <f>G21</f>
        <v>0</v>
      </c>
      <c r="H22" s="67">
        <f>H21</f>
        <v>1644.87</v>
      </c>
      <c r="I22" s="67">
        <f t="shared" ref="I22:Q22" si="2">SUM(I21:I21)</f>
        <v>537.34</v>
      </c>
      <c r="J22" s="67">
        <f t="shared" si="2"/>
        <v>565.61</v>
      </c>
      <c r="K22" s="67">
        <f t="shared" si="2"/>
        <v>565.61</v>
      </c>
      <c r="L22" s="67">
        <f t="shared" si="2"/>
        <v>565.61</v>
      </c>
      <c r="M22" s="67">
        <f t="shared" si="2"/>
        <v>565.61</v>
      </c>
      <c r="N22" s="195">
        <f t="shared" si="2"/>
        <v>565.61</v>
      </c>
      <c r="O22" s="67">
        <f t="shared" si="2"/>
        <v>565.61</v>
      </c>
      <c r="P22" s="195">
        <f t="shared" si="2"/>
        <v>565.61</v>
      </c>
      <c r="Q22" s="67">
        <f t="shared" si="2"/>
        <v>565.61</v>
      </c>
      <c r="R22" s="67"/>
      <c r="S22" s="92">
        <f>SUM(S21:S21)</f>
        <v>6707.0899999999992</v>
      </c>
    </row>
    <row r="23" spans="1:19" x14ac:dyDescent="0.2">
      <c r="A23" s="15"/>
      <c r="B23" s="16"/>
      <c r="C23" s="108"/>
      <c r="D23" s="38"/>
      <c r="E23" s="133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69"/>
      <c r="S23" s="93"/>
    </row>
    <row r="24" spans="1:19" ht="11.25" customHeight="1" x14ac:dyDescent="0.2">
      <c r="A24" s="224" t="s">
        <v>24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</row>
    <row r="25" spans="1:19" ht="22.5" x14ac:dyDescent="0.2">
      <c r="A25" s="4"/>
      <c r="B25" s="4"/>
      <c r="C25" s="158" t="s">
        <v>237</v>
      </c>
      <c r="D25" s="62" t="s">
        <v>39</v>
      </c>
      <c r="E25" s="134" t="s">
        <v>161</v>
      </c>
      <c r="F25" s="152">
        <v>5762.6</v>
      </c>
      <c r="G25" s="152">
        <v>6630.7</v>
      </c>
      <c r="H25" s="152">
        <v>8469.4</v>
      </c>
      <c r="I25" s="152">
        <v>7771.3</v>
      </c>
      <c r="J25" s="152">
        <v>8454.4</v>
      </c>
      <c r="K25" s="152">
        <v>8614.4</v>
      </c>
      <c r="L25" s="152">
        <v>8522.9</v>
      </c>
      <c r="M25" s="152">
        <v>11190.2</v>
      </c>
      <c r="N25" s="152">
        <v>9460</v>
      </c>
      <c r="O25" s="152">
        <v>8517.9</v>
      </c>
      <c r="P25" s="176">
        <v>9558.4</v>
      </c>
      <c r="Q25" s="152">
        <v>10543.4</v>
      </c>
      <c r="R25" s="44" t="s">
        <v>302</v>
      </c>
      <c r="S25" s="91">
        <f>SUM(F25:Q25)</f>
        <v>103495.59999999998</v>
      </c>
    </row>
    <row r="26" spans="1:19" ht="22.5" x14ac:dyDescent="0.2">
      <c r="A26" s="4"/>
      <c r="B26" s="4"/>
      <c r="C26" s="158" t="s">
        <v>60</v>
      </c>
      <c r="D26" s="62" t="s">
        <v>62</v>
      </c>
      <c r="E26" s="134" t="s">
        <v>162</v>
      </c>
      <c r="F26" s="152">
        <v>1886.1</v>
      </c>
      <c r="G26" s="152">
        <v>989.8</v>
      </c>
      <c r="H26" s="152">
        <v>956.8</v>
      </c>
      <c r="I26" s="152">
        <v>989.8</v>
      </c>
      <c r="J26" s="152">
        <v>956.8</v>
      </c>
      <c r="K26" s="152">
        <v>989.8</v>
      </c>
      <c r="L26" s="152">
        <v>984.3</v>
      </c>
      <c r="M26" s="152">
        <v>0</v>
      </c>
      <c r="N26" s="152">
        <v>956.8</v>
      </c>
      <c r="O26" s="152">
        <v>956.8</v>
      </c>
      <c r="P26" s="176">
        <v>1022.8</v>
      </c>
      <c r="Q26" s="152">
        <v>1017.3</v>
      </c>
      <c r="R26" s="44" t="s">
        <v>302</v>
      </c>
      <c r="S26" s="91">
        <f t="shared" ref="S26:S60" si="3">SUM(F26:Q26)</f>
        <v>11707.099999999999</v>
      </c>
    </row>
    <row r="27" spans="1:19" ht="27.75" customHeight="1" x14ac:dyDescent="0.2">
      <c r="A27" s="4"/>
      <c r="B27" s="4"/>
      <c r="C27" s="204" t="s">
        <v>336</v>
      </c>
      <c r="D27" s="206" t="s">
        <v>338</v>
      </c>
      <c r="E27" s="205" t="s">
        <v>337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01">
        <v>0</v>
      </c>
      <c r="N27" s="201">
        <v>0</v>
      </c>
      <c r="O27" s="152">
        <v>0</v>
      </c>
      <c r="P27" s="176">
        <v>1034.5999999999999</v>
      </c>
      <c r="Q27" s="208">
        <v>0</v>
      </c>
      <c r="R27" s="43" t="s">
        <v>339</v>
      </c>
      <c r="S27" s="91">
        <f>SUM(P27:Q27)</f>
        <v>1034.5999999999999</v>
      </c>
    </row>
    <row r="28" spans="1:19" ht="22.5" x14ac:dyDescent="0.2">
      <c r="A28" s="4"/>
      <c r="B28" s="4"/>
      <c r="C28" s="105" t="s">
        <v>309</v>
      </c>
      <c r="D28" s="27" t="s">
        <v>216</v>
      </c>
      <c r="E28" s="130" t="s">
        <v>198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177">
        <v>22845.85</v>
      </c>
      <c r="M28" s="177">
        <v>29828.54</v>
      </c>
      <c r="N28" s="176">
        <v>25406.47</v>
      </c>
      <c r="O28" s="176">
        <v>25311.09</v>
      </c>
      <c r="P28" s="152">
        <v>26046.91</v>
      </c>
      <c r="Q28" s="166">
        <v>25479.24</v>
      </c>
      <c r="R28" s="44" t="s">
        <v>302</v>
      </c>
      <c r="S28" s="91">
        <f t="shared" si="3"/>
        <v>154918.1</v>
      </c>
    </row>
    <row r="29" spans="1:19" ht="22.5" x14ac:dyDescent="0.2">
      <c r="A29" s="4"/>
      <c r="B29" s="4"/>
      <c r="C29" s="158" t="s">
        <v>91</v>
      </c>
      <c r="D29" s="61" t="s">
        <v>38</v>
      </c>
      <c r="E29" s="135" t="s">
        <v>163</v>
      </c>
      <c r="F29" s="152">
        <v>7993.37</v>
      </c>
      <c r="G29" s="152">
        <v>7466.7</v>
      </c>
      <c r="H29" s="152">
        <v>7700.01</v>
      </c>
      <c r="I29" s="152">
        <v>8523.36</v>
      </c>
      <c r="J29" s="152">
        <v>12640.06</v>
      </c>
      <c r="K29" s="152">
        <v>9956.7000000000007</v>
      </c>
      <c r="L29" s="152">
        <v>5016.6899999999996</v>
      </c>
      <c r="M29" s="152">
        <v>8743.35</v>
      </c>
      <c r="N29" s="152">
        <v>8090.01</v>
      </c>
      <c r="O29" s="152">
        <v>7700.03</v>
      </c>
      <c r="P29" s="152">
        <v>9620.0400000000009</v>
      </c>
      <c r="Q29" s="152">
        <v>6186.68</v>
      </c>
      <c r="R29" s="44" t="s">
        <v>302</v>
      </c>
      <c r="S29" s="91">
        <f t="shared" si="3"/>
        <v>99637</v>
      </c>
    </row>
    <row r="30" spans="1:19" ht="22.5" x14ac:dyDescent="0.2">
      <c r="A30" s="4"/>
      <c r="B30" s="4"/>
      <c r="C30" s="158" t="s">
        <v>145</v>
      </c>
      <c r="D30" s="61" t="s">
        <v>146</v>
      </c>
      <c r="E30" s="135" t="s">
        <v>149</v>
      </c>
      <c r="F30" s="152">
        <v>14159.74</v>
      </c>
      <c r="G30" s="152">
        <v>17846.419999999998</v>
      </c>
      <c r="H30" s="152">
        <v>9082.4</v>
      </c>
      <c r="I30" s="152">
        <v>11545.04</v>
      </c>
      <c r="J30" s="152">
        <v>0</v>
      </c>
      <c r="K30" s="152">
        <v>17062.38</v>
      </c>
      <c r="L30" s="152">
        <v>11186.22</v>
      </c>
      <c r="M30" s="152">
        <v>11882.98</v>
      </c>
      <c r="N30" s="152">
        <v>11097.1</v>
      </c>
      <c r="O30" s="177">
        <v>0</v>
      </c>
      <c r="P30" s="177">
        <v>0</v>
      </c>
      <c r="Q30" s="177">
        <v>8435.86</v>
      </c>
      <c r="R30" s="44" t="s">
        <v>302</v>
      </c>
      <c r="S30" s="91">
        <f t="shared" si="3"/>
        <v>112298.14</v>
      </c>
    </row>
    <row r="31" spans="1:19" ht="22.5" x14ac:dyDescent="0.2">
      <c r="A31" s="4"/>
      <c r="B31" s="4"/>
      <c r="C31" s="158" t="s">
        <v>85</v>
      </c>
      <c r="D31" s="61" t="s">
        <v>31</v>
      </c>
      <c r="E31" s="135" t="s">
        <v>162</v>
      </c>
      <c r="F31" s="152">
        <v>7395</v>
      </c>
      <c r="G31" s="152">
        <v>7455.5</v>
      </c>
      <c r="H31" s="152">
        <v>7549</v>
      </c>
      <c r="I31" s="152">
        <v>7543.5</v>
      </c>
      <c r="J31" s="152">
        <v>7488.5</v>
      </c>
      <c r="K31" s="152">
        <v>7488.5</v>
      </c>
      <c r="L31" s="152">
        <v>7631.5</v>
      </c>
      <c r="M31" s="152">
        <v>7516</v>
      </c>
      <c r="N31" s="152">
        <v>7638.7</v>
      </c>
      <c r="O31" s="152">
        <v>7495.7</v>
      </c>
      <c r="P31" s="152">
        <v>7604</v>
      </c>
      <c r="Q31" s="152">
        <v>7571</v>
      </c>
      <c r="R31" s="44" t="s">
        <v>302</v>
      </c>
      <c r="S31" s="91">
        <f t="shared" si="3"/>
        <v>90376.9</v>
      </c>
    </row>
    <row r="32" spans="1:19" s="66" customFormat="1" ht="30.75" customHeight="1" x14ac:dyDescent="0.2">
      <c r="A32" s="65"/>
      <c r="B32" s="65"/>
      <c r="C32" s="158" t="s">
        <v>226</v>
      </c>
      <c r="D32" s="61" t="s">
        <v>227</v>
      </c>
      <c r="E32" s="135" t="s">
        <v>183</v>
      </c>
      <c r="F32" s="152">
        <v>1360.2</v>
      </c>
      <c r="G32" s="152">
        <v>1360.2</v>
      </c>
      <c r="H32" s="152">
        <v>1360.2</v>
      </c>
      <c r="I32" s="152">
        <v>0</v>
      </c>
      <c r="J32" s="152">
        <v>1387.7</v>
      </c>
      <c r="K32" s="152">
        <v>1415.2</v>
      </c>
      <c r="L32" s="152">
        <v>0</v>
      </c>
      <c r="M32" s="152">
        <v>1360.2</v>
      </c>
      <c r="N32" s="152">
        <v>1360.2</v>
      </c>
      <c r="O32" s="152">
        <v>1360.2</v>
      </c>
      <c r="P32" s="177">
        <v>2500.4</v>
      </c>
      <c r="Q32" s="152">
        <v>4080.6</v>
      </c>
      <c r="R32" s="44" t="s">
        <v>302</v>
      </c>
      <c r="S32" s="91">
        <f t="shared" si="3"/>
        <v>17545.100000000002</v>
      </c>
    </row>
    <row r="33" spans="1:19" s="66" customFormat="1" ht="45" x14ac:dyDescent="0.2">
      <c r="A33" s="65"/>
      <c r="B33" s="65"/>
      <c r="C33" s="158" t="s">
        <v>110</v>
      </c>
      <c r="D33" s="61" t="s">
        <v>111</v>
      </c>
      <c r="E33" s="136" t="s">
        <v>184</v>
      </c>
      <c r="F33" s="152">
        <v>140856.57999999999</v>
      </c>
      <c r="G33" s="152">
        <v>135582.16</v>
      </c>
      <c r="H33" s="152">
        <v>156619.24</v>
      </c>
      <c r="I33" s="152">
        <v>134575.5</v>
      </c>
      <c r="J33" s="152">
        <v>174275.96</v>
      </c>
      <c r="K33" s="152">
        <v>168729.43</v>
      </c>
      <c r="L33" s="152">
        <v>139319.54999999999</v>
      </c>
      <c r="M33" s="152">
        <v>155384.53</v>
      </c>
      <c r="N33" s="152">
        <v>126530.6</v>
      </c>
      <c r="O33" s="152">
        <v>148674.96</v>
      </c>
      <c r="P33" s="152">
        <v>125657.18</v>
      </c>
      <c r="Q33" s="152">
        <v>196186.35</v>
      </c>
      <c r="R33" s="44" t="s">
        <v>302</v>
      </c>
      <c r="S33" s="91">
        <f t="shared" si="3"/>
        <v>1802392.04</v>
      </c>
    </row>
    <row r="34" spans="1:19" ht="22.5" x14ac:dyDescent="0.2">
      <c r="A34" s="4"/>
      <c r="B34" s="4"/>
      <c r="C34" s="158" t="s">
        <v>236</v>
      </c>
      <c r="D34" s="61" t="s">
        <v>28</v>
      </c>
      <c r="E34" s="135" t="s">
        <v>164</v>
      </c>
      <c r="F34" s="152">
        <v>5976.5</v>
      </c>
      <c r="G34" s="152">
        <v>5034.75</v>
      </c>
      <c r="H34" s="152">
        <v>7091.5</v>
      </c>
      <c r="I34" s="152">
        <v>7211</v>
      </c>
      <c r="J34" s="152">
        <v>6851.25</v>
      </c>
      <c r="K34" s="152">
        <v>6158</v>
      </c>
      <c r="L34" s="152">
        <v>5426</v>
      </c>
      <c r="M34" s="152">
        <v>8656.5</v>
      </c>
      <c r="N34" s="152">
        <v>5416.25</v>
      </c>
      <c r="O34" s="152">
        <v>5550.25</v>
      </c>
      <c r="P34" s="152">
        <v>5236.5</v>
      </c>
      <c r="Q34" s="152">
        <v>8674.75</v>
      </c>
      <c r="R34" s="44" t="s">
        <v>302</v>
      </c>
      <c r="S34" s="91">
        <f t="shared" si="3"/>
        <v>77283.25</v>
      </c>
    </row>
    <row r="35" spans="1:19" ht="22.5" x14ac:dyDescent="0.2">
      <c r="A35" s="4"/>
      <c r="B35" s="4"/>
      <c r="C35" s="158" t="s">
        <v>88</v>
      </c>
      <c r="D35" s="61" t="s">
        <v>35</v>
      </c>
      <c r="E35" s="135" t="s">
        <v>165</v>
      </c>
      <c r="F35" s="152">
        <v>4427.5</v>
      </c>
      <c r="G35" s="152">
        <v>2970</v>
      </c>
      <c r="H35" s="152">
        <v>4950</v>
      </c>
      <c r="I35" s="152">
        <v>4400</v>
      </c>
      <c r="J35" s="152">
        <v>6050</v>
      </c>
      <c r="K35" s="152">
        <v>5500</v>
      </c>
      <c r="L35" s="152">
        <v>5500</v>
      </c>
      <c r="M35" s="152">
        <v>6600</v>
      </c>
      <c r="N35" s="152">
        <v>4950</v>
      </c>
      <c r="O35" s="152">
        <v>4950</v>
      </c>
      <c r="P35" s="152">
        <v>4372.5</v>
      </c>
      <c r="Q35" s="152">
        <v>5500</v>
      </c>
      <c r="R35" s="44" t="s">
        <v>302</v>
      </c>
      <c r="S35" s="91">
        <f t="shared" si="3"/>
        <v>60170</v>
      </c>
    </row>
    <row r="36" spans="1:19" ht="22.5" x14ac:dyDescent="0.2">
      <c r="A36" s="4"/>
      <c r="B36" s="4"/>
      <c r="C36" s="158" t="s">
        <v>195</v>
      </c>
      <c r="D36" s="61" t="s">
        <v>185</v>
      </c>
      <c r="E36" s="137" t="s">
        <v>196</v>
      </c>
      <c r="F36" s="152">
        <v>10291</v>
      </c>
      <c r="G36" s="152">
        <v>8371.52</v>
      </c>
      <c r="H36" s="152">
        <v>11149.6</v>
      </c>
      <c r="I36" s="152">
        <v>10190.780000000001</v>
      </c>
      <c r="J36" s="152">
        <v>11359.82</v>
      </c>
      <c r="K36" s="152">
        <v>9750.7800000000007</v>
      </c>
      <c r="L36" s="152">
        <v>12381.58</v>
      </c>
      <c r="M36" s="152">
        <v>12100.48</v>
      </c>
      <c r="N36" s="152">
        <v>10663.8</v>
      </c>
      <c r="O36" s="152">
        <v>12892.88</v>
      </c>
      <c r="P36" s="176">
        <v>10408.94</v>
      </c>
      <c r="Q36" s="152">
        <v>7640.64</v>
      </c>
      <c r="R36" s="44" t="s">
        <v>302</v>
      </c>
      <c r="S36" s="91">
        <f t="shared" si="3"/>
        <v>127201.82</v>
      </c>
    </row>
    <row r="37" spans="1:19" ht="33.75" x14ac:dyDescent="0.2">
      <c r="A37" s="4"/>
      <c r="B37" s="4"/>
      <c r="C37" s="158" t="s">
        <v>193</v>
      </c>
      <c r="D37" s="61" t="s">
        <v>185</v>
      </c>
      <c r="E37" s="137" t="s">
        <v>194</v>
      </c>
      <c r="F37" s="152">
        <v>24623.03</v>
      </c>
      <c r="G37" s="152">
        <v>25248</v>
      </c>
      <c r="H37" s="152">
        <v>25384.54</v>
      </c>
      <c r="I37" s="152">
        <v>25282.1</v>
      </c>
      <c r="J37" s="152">
        <v>31997.23</v>
      </c>
      <c r="K37" s="152">
        <v>34388.160000000003</v>
      </c>
      <c r="L37" s="152">
        <v>30382.880000000001</v>
      </c>
      <c r="M37" s="152">
        <v>33251.78</v>
      </c>
      <c r="N37" s="152">
        <v>30944.18</v>
      </c>
      <c r="O37" s="152">
        <v>31317.4</v>
      </c>
      <c r="P37" s="176">
        <v>38417.760000000002</v>
      </c>
      <c r="Q37" s="152">
        <v>35379.870000000003</v>
      </c>
      <c r="R37" s="44" t="s">
        <v>302</v>
      </c>
      <c r="S37" s="91">
        <f t="shared" si="3"/>
        <v>366616.93000000005</v>
      </c>
    </row>
    <row r="38" spans="1:19" ht="22.5" x14ac:dyDescent="0.2">
      <c r="A38" s="4"/>
      <c r="B38" s="4"/>
      <c r="C38" s="158" t="s">
        <v>152</v>
      </c>
      <c r="D38" s="61" t="s">
        <v>156</v>
      </c>
      <c r="E38" s="135" t="s">
        <v>186</v>
      </c>
      <c r="F38" s="152">
        <v>245.2</v>
      </c>
      <c r="G38" s="152">
        <v>245.2</v>
      </c>
      <c r="H38" s="152">
        <v>245.2</v>
      </c>
      <c r="I38" s="152">
        <v>245.2</v>
      </c>
      <c r="J38" s="152">
        <v>245.2</v>
      </c>
      <c r="K38" s="152">
        <v>245.2</v>
      </c>
      <c r="L38" s="152">
        <v>245.2</v>
      </c>
      <c r="M38" s="152">
        <v>245.2</v>
      </c>
      <c r="N38" s="152">
        <v>245.2</v>
      </c>
      <c r="O38" s="152">
        <v>245.2</v>
      </c>
      <c r="P38" s="152">
        <v>245.2</v>
      </c>
      <c r="Q38" s="152">
        <v>245.2</v>
      </c>
      <c r="R38" s="44" t="s">
        <v>302</v>
      </c>
      <c r="S38" s="91">
        <f t="shared" si="3"/>
        <v>2942.3999999999996</v>
      </c>
    </row>
    <row r="39" spans="1:19" ht="22.5" x14ac:dyDescent="0.2">
      <c r="A39" s="4"/>
      <c r="B39" s="4"/>
      <c r="C39" s="158" t="s">
        <v>120</v>
      </c>
      <c r="D39" s="61" t="s">
        <v>121</v>
      </c>
      <c r="E39" s="135" t="s">
        <v>166</v>
      </c>
      <c r="F39" s="152">
        <v>1685.24</v>
      </c>
      <c r="G39" s="152">
        <v>2344.5100000000002</v>
      </c>
      <c r="H39" s="152">
        <v>3333.81</v>
      </c>
      <c r="I39" s="152">
        <v>3150.46</v>
      </c>
      <c r="J39" s="152">
        <v>5532.4</v>
      </c>
      <c r="K39" s="152">
        <v>3663.84</v>
      </c>
      <c r="L39" s="152">
        <v>1721.91</v>
      </c>
      <c r="M39" s="152">
        <v>3296.36</v>
      </c>
      <c r="N39" s="235" t="s">
        <v>289</v>
      </c>
      <c r="O39" s="236"/>
      <c r="P39" s="236"/>
      <c r="Q39" s="237"/>
      <c r="R39" s="44" t="s">
        <v>302</v>
      </c>
      <c r="S39" s="91">
        <f t="shared" si="3"/>
        <v>24728.530000000002</v>
      </c>
    </row>
    <row r="40" spans="1:19" ht="31.5" customHeight="1" x14ac:dyDescent="0.2">
      <c r="A40" s="4"/>
      <c r="B40" s="4"/>
      <c r="C40" s="158" t="s">
        <v>167</v>
      </c>
      <c r="D40" s="61" t="s">
        <v>65</v>
      </c>
      <c r="E40" s="135" t="s">
        <v>168</v>
      </c>
      <c r="F40" s="152">
        <v>5766.34</v>
      </c>
      <c r="G40" s="152">
        <v>3448.8</v>
      </c>
      <c r="H40" s="152">
        <v>4785.41</v>
      </c>
      <c r="I40" s="152">
        <v>4759.74</v>
      </c>
      <c r="J40" s="152">
        <v>5729.67</v>
      </c>
      <c r="K40" s="152">
        <v>4774.3999999999996</v>
      </c>
      <c r="L40" s="152">
        <v>3654.14</v>
      </c>
      <c r="M40" s="152">
        <v>5876.34</v>
      </c>
      <c r="N40" s="152">
        <v>4664.3999999999996</v>
      </c>
      <c r="O40" s="152">
        <v>5682</v>
      </c>
      <c r="P40" s="152">
        <v>4719.41</v>
      </c>
      <c r="Q40" s="152">
        <v>3489.14</v>
      </c>
      <c r="R40" s="44" t="s">
        <v>302</v>
      </c>
      <c r="S40" s="91">
        <f t="shared" si="3"/>
        <v>57349.789999999994</v>
      </c>
    </row>
    <row r="41" spans="1:19" ht="31.5" customHeight="1" x14ac:dyDescent="0.2">
      <c r="A41" s="4"/>
      <c r="B41" s="4"/>
      <c r="C41" s="196" t="s">
        <v>320</v>
      </c>
      <c r="D41" s="198" t="s">
        <v>321</v>
      </c>
      <c r="E41" s="197" t="s">
        <v>166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1100</v>
      </c>
      <c r="O41" s="152">
        <v>2053.34</v>
      </c>
      <c r="P41" s="152">
        <v>1686.67</v>
      </c>
      <c r="Q41" s="152">
        <v>1686.67</v>
      </c>
      <c r="R41" s="43" t="s">
        <v>322</v>
      </c>
      <c r="S41" s="91">
        <f>SUM(N41:Q41)</f>
        <v>6526.68</v>
      </c>
    </row>
    <row r="42" spans="1:19" ht="22.5" x14ac:dyDescent="0.2">
      <c r="A42" s="4"/>
      <c r="B42" s="4"/>
      <c r="C42" s="158" t="s">
        <v>112</v>
      </c>
      <c r="D42" s="61" t="s">
        <v>113</v>
      </c>
      <c r="E42" s="135" t="s">
        <v>169</v>
      </c>
      <c r="F42" s="152">
        <v>12351.9</v>
      </c>
      <c r="G42" s="152">
        <v>13794</v>
      </c>
      <c r="H42" s="152">
        <v>2029.5</v>
      </c>
      <c r="I42" s="152">
        <v>10622.7</v>
      </c>
      <c r="J42" s="152">
        <v>13018.5</v>
      </c>
      <c r="K42" s="152">
        <v>13965.6</v>
      </c>
      <c r="L42" s="152">
        <v>16770.599999999999</v>
      </c>
      <c r="M42" s="152">
        <v>8220.2999999999993</v>
      </c>
      <c r="N42" s="177">
        <v>0</v>
      </c>
      <c r="O42" s="152">
        <v>4174.5</v>
      </c>
      <c r="P42" s="177">
        <v>0</v>
      </c>
      <c r="Q42" s="177">
        <v>0</v>
      </c>
      <c r="R42" s="44" t="s">
        <v>302</v>
      </c>
      <c r="S42" s="91">
        <f t="shared" si="3"/>
        <v>94947.60000000002</v>
      </c>
    </row>
    <row r="43" spans="1:19" ht="40.5" customHeight="1" x14ac:dyDescent="0.2">
      <c r="A43" s="4"/>
      <c r="B43" s="4"/>
      <c r="C43" s="158" t="s">
        <v>187</v>
      </c>
      <c r="D43" s="61" t="s">
        <v>37</v>
      </c>
      <c r="E43" s="135" t="s">
        <v>307</v>
      </c>
      <c r="F43" s="235" t="s">
        <v>289</v>
      </c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7"/>
      <c r="R43" s="44" t="s">
        <v>302</v>
      </c>
      <c r="S43" s="91">
        <f t="shared" si="3"/>
        <v>0</v>
      </c>
    </row>
    <row r="44" spans="1:19" ht="40.5" customHeight="1" x14ac:dyDescent="0.2">
      <c r="A44" s="4"/>
      <c r="B44" s="4"/>
      <c r="C44" s="196" t="s">
        <v>324</v>
      </c>
      <c r="D44" s="200" t="s">
        <v>325</v>
      </c>
      <c r="E44" s="197" t="s">
        <v>326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77">
        <v>0</v>
      </c>
      <c r="O44" s="152">
        <v>3230.7</v>
      </c>
      <c r="P44" s="152">
        <v>4722.3</v>
      </c>
      <c r="Q44" s="152">
        <v>5857.5</v>
      </c>
      <c r="R44" s="43" t="s">
        <v>322</v>
      </c>
      <c r="S44" s="91">
        <f>SUM(N44:Q44)</f>
        <v>13810.5</v>
      </c>
    </row>
    <row r="45" spans="1:19" ht="37.5" customHeight="1" x14ac:dyDescent="0.2">
      <c r="A45" s="4"/>
      <c r="B45" s="4"/>
      <c r="C45" s="199" t="s">
        <v>323</v>
      </c>
      <c r="D45" s="61" t="s">
        <v>306</v>
      </c>
      <c r="E45" s="135" t="s">
        <v>307</v>
      </c>
      <c r="F45" s="152">
        <v>0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1050</v>
      </c>
      <c r="N45" s="152">
        <v>3395</v>
      </c>
      <c r="O45" s="152">
        <v>2380</v>
      </c>
      <c r="P45" s="152">
        <v>5640.6</v>
      </c>
      <c r="Q45" s="152">
        <v>4680.2</v>
      </c>
      <c r="R45" s="44" t="s">
        <v>302</v>
      </c>
      <c r="S45" s="91">
        <f t="shared" si="3"/>
        <v>17145.8</v>
      </c>
    </row>
    <row r="46" spans="1:19" ht="22.5" x14ac:dyDescent="0.2">
      <c r="A46" s="4"/>
      <c r="B46" s="4"/>
      <c r="C46" s="158" t="s">
        <v>25</v>
      </c>
      <c r="D46" s="61" t="s">
        <v>29</v>
      </c>
      <c r="E46" s="135" t="s">
        <v>170</v>
      </c>
      <c r="F46" s="152">
        <v>5108.5</v>
      </c>
      <c r="G46" s="152">
        <v>2475</v>
      </c>
      <c r="H46" s="152">
        <v>3967</v>
      </c>
      <c r="I46" s="152">
        <v>2173</v>
      </c>
      <c r="J46" s="152">
        <v>2475</v>
      </c>
      <c r="K46" s="152">
        <v>1897.5</v>
      </c>
      <c r="L46" s="152">
        <v>1952.5</v>
      </c>
      <c r="M46" s="152">
        <v>2200</v>
      </c>
      <c r="N46" s="152">
        <v>1547</v>
      </c>
      <c r="O46" s="152">
        <v>1657</v>
      </c>
      <c r="P46" s="152">
        <v>1237.5</v>
      </c>
      <c r="Q46" s="152">
        <v>2894.5</v>
      </c>
      <c r="R46" s="44" t="s">
        <v>302</v>
      </c>
      <c r="S46" s="91">
        <f t="shared" si="3"/>
        <v>29584.5</v>
      </c>
    </row>
    <row r="47" spans="1:19" ht="22.5" x14ac:dyDescent="0.2">
      <c r="A47" s="4"/>
      <c r="B47" s="4"/>
      <c r="C47" s="158" t="s">
        <v>26</v>
      </c>
      <c r="D47" s="61" t="s">
        <v>32</v>
      </c>
      <c r="E47" s="135" t="s">
        <v>162</v>
      </c>
      <c r="F47" s="152">
        <v>1776.5</v>
      </c>
      <c r="G47" s="152">
        <v>1045</v>
      </c>
      <c r="H47" s="152">
        <v>3536.5</v>
      </c>
      <c r="I47" s="152">
        <v>2612.5</v>
      </c>
      <c r="J47" s="152">
        <v>3443</v>
      </c>
      <c r="K47" s="152">
        <v>1974.5</v>
      </c>
      <c r="L47" s="152">
        <v>2420</v>
      </c>
      <c r="M47" s="152">
        <v>3091</v>
      </c>
      <c r="N47" s="152">
        <v>2249.5</v>
      </c>
      <c r="O47" s="152">
        <v>2783</v>
      </c>
      <c r="P47" s="152">
        <v>3866.5</v>
      </c>
      <c r="Q47" s="152">
        <v>5566</v>
      </c>
      <c r="R47" s="44" t="s">
        <v>302</v>
      </c>
      <c r="S47" s="91">
        <f>SUM(F47:Q47)</f>
        <v>34364</v>
      </c>
    </row>
    <row r="48" spans="1:19" ht="22.5" x14ac:dyDescent="0.2">
      <c r="A48" s="4"/>
      <c r="B48" s="4"/>
      <c r="C48" s="158" t="s">
        <v>118</v>
      </c>
      <c r="D48" s="61" t="s">
        <v>119</v>
      </c>
      <c r="E48" s="135" t="s">
        <v>171</v>
      </c>
      <c r="F48" s="152">
        <v>12088.1</v>
      </c>
      <c r="G48" s="152">
        <v>15527.2</v>
      </c>
      <c r="H48" s="152">
        <v>12744.4</v>
      </c>
      <c r="I48" s="152">
        <v>13454.4</v>
      </c>
      <c r="J48" s="152">
        <v>13338.9</v>
      </c>
      <c r="K48" s="152">
        <v>13582.8</v>
      </c>
      <c r="L48" s="152">
        <v>11299.9</v>
      </c>
      <c r="M48" s="152">
        <v>12271.6</v>
      </c>
      <c r="N48" s="152">
        <v>15622.8</v>
      </c>
      <c r="O48" s="152">
        <v>12069.9</v>
      </c>
      <c r="P48" s="152">
        <v>15120.4</v>
      </c>
      <c r="Q48" s="152">
        <v>12160.1</v>
      </c>
      <c r="R48" s="44" t="s">
        <v>302</v>
      </c>
      <c r="S48" s="91">
        <f t="shared" si="3"/>
        <v>159280.5</v>
      </c>
    </row>
    <row r="49" spans="1:19" ht="22.5" x14ac:dyDescent="0.2">
      <c r="A49" s="4"/>
      <c r="B49" s="4"/>
      <c r="C49" s="158" t="s">
        <v>135</v>
      </c>
      <c r="D49" s="27" t="s">
        <v>219</v>
      </c>
      <c r="E49" s="130" t="s">
        <v>172</v>
      </c>
      <c r="F49" s="235" t="s">
        <v>289</v>
      </c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  <c r="R49" s="44" t="s">
        <v>302</v>
      </c>
      <c r="S49" s="91">
        <f t="shared" si="3"/>
        <v>0</v>
      </c>
    </row>
    <row r="50" spans="1:19" ht="30" customHeight="1" x14ac:dyDescent="0.2">
      <c r="A50" s="4"/>
      <c r="B50" s="4"/>
      <c r="C50" s="196" t="s">
        <v>329</v>
      </c>
      <c r="D50" s="200" t="s">
        <v>330</v>
      </c>
      <c r="E50" s="135" t="s">
        <v>162</v>
      </c>
      <c r="F50" s="152">
        <v>0</v>
      </c>
      <c r="G50" s="152">
        <v>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0</v>
      </c>
      <c r="N50" s="152">
        <v>0</v>
      </c>
      <c r="O50" s="152">
        <v>1078.5999999999999</v>
      </c>
      <c r="P50" s="152">
        <v>5839.5</v>
      </c>
      <c r="Q50" s="152">
        <v>3785.8</v>
      </c>
      <c r="R50" s="43" t="s">
        <v>331</v>
      </c>
      <c r="S50" s="91">
        <f>SUM(O50:Q50)</f>
        <v>10703.900000000001</v>
      </c>
    </row>
    <row r="51" spans="1:19" ht="27.75" customHeight="1" x14ac:dyDescent="0.2">
      <c r="A51" s="4"/>
      <c r="B51" s="4"/>
      <c r="C51" s="158" t="s">
        <v>276</v>
      </c>
      <c r="D51" s="61" t="s">
        <v>277</v>
      </c>
      <c r="E51" s="135" t="s">
        <v>168</v>
      </c>
      <c r="F51" s="152">
        <v>2006.2</v>
      </c>
      <c r="G51" s="152">
        <v>2226.21</v>
      </c>
      <c r="H51" s="152">
        <v>2152.87</v>
      </c>
      <c r="I51" s="152">
        <v>1719.6</v>
      </c>
      <c r="J51" s="152">
        <v>2329.4699999999998</v>
      </c>
      <c r="K51" s="152">
        <v>2652.74</v>
      </c>
      <c r="L51" s="152">
        <v>2329.4699999999998</v>
      </c>
      <c r="M51" s="152">
        <v>2292.8000000000002</v>
      </c>
      <c r="N51" s="152">
        <v>2189.5500000000002</v>
      </c>
      <c r="O51" s="152">
        <v>1893.2</v>
      </c>
      <c r="P51" s="177">
        <v>0</v>
      </c>
      <c r="Q51" s="177">
        <v>0</v>
      </c>
      <c r="R51" s="44" t="s">
        <v>302</v>
      </c>
      <c r="S51" s="91">
        <f t="shared" si="3"/>
        <v>21792.109999999997</v>
      </c>
    </row>
    <row r="52" spans="1:19" ht="22.5" x14ac:dyDescent="0.2">
      <c r="A52" s="4"/>
      <c r="B52" s="4"/>
      <c r="C52" s="158" t="s">
        <v>151</v>
      </c>
      <c r="D52" s="61" t="s">
        <v>150</v>
      </c>
      <c r="E52" s="135" t="s">
        <v>189</v>
      </c>
      <c r="F52" s="152">
        <v>9773.1</v>
      </c>
      <c r="G52" s="152">
        <v>5010.3</v>
      </c>
      <c r="H52" s="152">
        <v>4845.3</v>
      </c>
      <c r="I52" s="152">
        <v>4762.8</v>
      </c>
      <c r="J52" s="152">
        <v>4185.3</v>
      </c>
      <c r="K52" s="152">
        <v>4350.3</v>
      </c>
      <c r="L52" s="152">
        <v>7380.6</v>
      </c>
      <c r="M52" s="152">
        <v>12885.9</v>
      </c>
      <c r="N52" s="152">
        <v>9113.1</v>
      </c>
      <c r="O52" s="152">
        <v>7628.1</v>
      </c>
      <c r="P52" s="152">
        <v>20948.7</v>
      </c>
      <c r="Q52" s="177">
        <v>13733.1</v>
      </c>
      <c r="R52" s="44" t="s">
        <v>302</v>
      </c>
      <c r="S52" s="91">
        <f t="shared" si="3"/>
        <v>104616.6</v>
      </c>
    </row>
    <row r="53" spans="1:19" ht="27" customHeight="1" x14ac:dyDescent="0.2">
      <c r="A53" s="4"/>
      <c r="B53" s="4"/>
      <c r="C53" s="158" t="s">
        <v>256</v>
      </c>
      <c r="D53" s="61" t="s">
        <v>257</v>
      </c>
      <c r="E53" s="135" t="s">
        <v>258</v>
      </c>
      <c r="F53" s="152">
        <v>2415.6999999999998</v>
      </c>
      <c r="G53" s="152">
        <v>2333.1999999999998</v>
      </c>
      <c r="H53" s="152">
        <v>1233.2</v>
      </c>
      <c r="I53" s="152">
        <v>946.6</v>
      </c>
      <c r="J53" s="152">
        <v>1838.2</v>
      </c>
      <c r="K53" s="152">
        <v>2113.1999999999998</v>
      </c>
      <c r="L53" s="152">
        <v>1810.7</v>
      </c>
      <c r="M53" s="152">
        <v>1948.2</v>
      </c>
      <c r="N53" s="152">
        <v>1810.7</v>
      </c>
      <c r="O53" s="152">
        <v>836.6</v>
      </c>
      <c r="P53" s="152">
        <v>754.1</v>
      </c>
      <c r="Q53" s="177">
        <v>946.6</v>
      </c>
      <c r="R53" s="44" t="s">
        <v>302</v>
      </c>
      <c r="S53" s="91">
        <f t="shared" si="3"/>
        <v>18986.999999999996</v>
      </c>
    </row>
    <row r="54" spans="1:19" ht="24.75" customHeight="1" x14ac:dyDescent="0.2">
      <c r="A54" s="4"/>
      <c r="B54" s="4"/>
      <c r="C54" s="158" t="s">
        <v>259</v>
      </c>
      <c r="D54" s="63" t="s">
        <v>260</v>
      </c>
      <c r="E54" s="135" t="s">
        <v>192</v>
      </c>
      <c r="F54" s="152">
        <v>4436.68</v>
      </c>
      <c r="G54" s="152">
        <v>3116.67</v>
      </c>
      <c r="H54" s="152">
        <v>4620.01</v>
      </c>
      <c r="I54" s="152">
        <v>3630.01</v>
      </c>
      <c r="J54" s="152">
        <v>4436.67</v>
      </c>
      <c r="K54" s="152">
        <v>3630.01</v>
      </c>
      <c r="L54" s="152">
        <v>3153.34</v>
      </c>
      <c r="M54" s="152">
        <v>4473.34</v>
      </c>
      <c r="N54" s="152">
        <v>3520.01</v>
      </c>
      <c r="O54" s="152">
        <v>3923.34</v>
      </c>
      <c r="P54" s="152">
        <v>3006.67</v>
      </c>
      <c r="Q54" s="152">
        <v>4106.68</v>
      </c>
      <c r="R54" s="44" t="s">
        <v>302</v>
      </c>
      <c r="S54" s="91">
        <f t="shared" si="3"/>
        <v>46053.43</v>
      </c>
    </row>
    <row r="55" spans="1:19" ht="37.5" customHeight="1" x14ac:dyDescent="0.2">
      <c r="A55" s="4"/>
      <c r="B55" s="4"/>
      <c r="C55" s="158" t="s">
        <v>89</v>
      </c>
      <c r="D55" s="61" t="s">
        <v>81</v>
      </c>
      <c r="E55" s="135" t="s">
        <v>174</v>
      </c>
      <c r="F55" s="152">
        <v>2926</v>
      </c>
      <c r="G55" s="152">
        <v>2163</v>
      </c>
      <c r="H55" s="152">
        <v>2114</v>
      </c>
      <c r="I55" s="152">
        <v>1561</v>
      </c>
      <c r="J55" s="152">
        <v>2611</v>
      </c>
      <c r="K55" s="152">
        <v>2786</v>
      </c>
      <c r="L55" s="152">
        <v>2471</v>
      </c>
      <c r="M55" s="152">
        <v>2023</v>
      </c>
      <c r="N55" s="152">
        <v>2338</v>
      </c>
      <c r="O55" s="152">
        <v>924</v>
      </c>
      <c r="P55" s="177">
        <v>0</v>
      </c>
      <c r="Q55" s="177">
        <v>0</v>
      </c>
      <c r="R55" s="44" t="s">
        <v>302</v>
      </c>
      <c r="S55" s="91">
        <f t="shared" si="3"/>
        <v>21917</v>
      </c>
    </row>
    <row r="56" spans="1:19" ht="22.5" x14ac:dyDescent="0.2">
      <c r="A56" s="4"/>
      <c r="B56" s="4"/>
      <c r="C56" s="158" t="s">
        <v>90</v>
      </c>
      <c r="D56" s="61" t="s">
        <v>82</v>
      </c>
      <c r="E56" s="135" t="s">
        <v>175</v>
      </c>
      <c r="F56" s="152">
        <v>6894.1</v>
      </c>
      <c r="G56" s="152">
        <v>7372.6</v>
      </c>
      <c r="H56" s="152">
        <v>10776.15</v>
      </c>
      <c r="I56" s="152">
        <v>6564.38</v>
      </c>
      <c r="J56" s="152">
        <v>6063.75</v>
      </c>
      <c r="K56" s="152">
        <v>5445</v>
      </c>
      <c r="L56" s="152">
        <v>3845.02</v>
      </c>
      <c r="M56" s="152">
        <v>4400.6499999999996</v>
      </c>
      <c r="N56" s="152">
        <v>6925.67</v>
      </c>
      <c r="O56" s="152">
        <v>6541.32</v>
      </c>
      <c r="P56" s="176">
        <v>10293.23</v>
      </c>
      <c r="Q56" s="166">
        <v>11210.69</v>
      </c>
      <c r="R56" s="44" t="s">
        <v>302</v>
      </c>
      <c r="S56" s="91">
        <f t="shared" si="3"/>
        <v>86332.56</v>
      </c>
    </row>
    <row r="57" spans="1:19" s="47" customFormat="1" ht="32.25" customHeight="1" x14ac:dyDescent="0.2">
      <c r="A57" s="46"/>
      <c r="B57" s="46"/>
      <c r="C57" s="105" t="s">
        <v>218</v>
      </c>
      <c r="D57" s="27" t="s">
        <v>216</v>
      </c>
      <c r="E57" s="130" t="s">
        <v>198</v>
      </c>
      <c r="F57" s="152">
        <v>27209.83</v>
      </c>
      <c r="G57" s="152">
        <v>24178.6</v>
      </c>
      <c r="H57" s="179">
        <v>25558.18</v>
      </c>
      <c r="I57" s="177">
        <v>25236.22</v>
      </c>
      <c r="J57" s="177">
        <v>39236.1</v>
      </c>
      <c r="K57" s="177">
        <v>32654.29</v>
      </c>
      <c r="L57" s="219" t="s">
        <v>327</v>
      </c>
      <c r="M57" s="220"/>
      <c r="N57" s="220"/>
      <c r="O57" s="220"/>
      <c r="P57" s="220"/>
      <c r="Q57" s="221"/>
      <c r="R57" s="44" t="s">
        <v>302</v>
      </c>
      <c r="S57" s="91">
        <f t="shared" si="3"/>
        <v>174073.22</v>
      </c>
    </row>
    <row r="58" spans="1:19" s="47" customFormat="1" ht="32.25" customHeight="1" x14ac:dyDescent="0.2">
      <c r="A58" s="46"/>
      <c r="B58" s="46"/>
      <c r="C58" s="159" t="s">
        <v>280</v>
      </c>
      <c r="D58" s="61" t="s">
        <v>281</v>
      </c>
      <c r="E58" s="136" t="s">
        <v>282</v>
      </c>
      <c r="F58" s="152">
        <v>3232.1</v>
      </c>
      <c r="G58" s="152">
        <v>3650.1</v>
      </c>
      <c r="H58" s="152">
        <v>4515.3999999999996</v>
      </c>
      <c r="I58" s="152">
        <v>4421.8999999999996</v>
      </c>
      <c r="J58" s="152">
        <v>3006.6</v>
      </c>
      <c r="K58" s="152">
        <v>4300.8999999999996</v>
      </c>
      <c r="L58" s="152">
        <v>5747.4</v>
      </c>
      <c r="M58" s="152">
        <v>2379.6</v>
      </c>
      <c r="N58" s="152">
        <v>2720.6</v>
      </c>
      <c r="O58" s="152">
        <v>2577.6</v>
      </c>
      <c r="P58" s="177">
        <v>0</v>
      </c>
      <c r="Q58" s="177">
        <v>0</v>
      </c>
      <c r="R58" s="44" t="s">
        <v>302</v>
      </c>
      <c r="S58" s="91">
        <f t="shared" si="3"/>
        <v>36552.199999999997</v>
      </c>
    </row>
    <row r="59" spans="1:19" ht="22.5" x14ac:dyDescent="0.2">
      <c r="A59" s="4"/>
      <c r="B59" s="4"/>
      <c r="C59" s="157" t="s">
        <v>224</v>
      </c>
      <c r="D59" s="61" t="s">
        <v>225</v>
      </c>
      <c r="E59" s="135" t="s">
        <v>180</v>
      </c>
      <c r="F59" s="152">
        <v>2200</v>
      </c>
      <c r="G59" s="152">
        <v>4400</v>
      </c>
      <c r="H59" s="152">
        <v>4950</v>
      </c>
      <c r="I59" s="152">
        <v>1100</v>
      </c>
      <c r="J59" s="152">
        <v>3666.67</v>
      </c>
      <c r="K59" s="152">
        <v>3300</v>
      </c>
      <c r="L59" s="152">
        <v>2200</v>
      </c>
      <c r="M59" s="152">
        <v>1980</v>
      </c>
      <c r="N59" s="177">
        <v>0</v>
      </c>
      <c r="O59" s="177">
        <v>0</v>
      </c>
      <c r="P59" s="177">
        <v>0</v>
      </c>
      <c r="Q59" s="177">
        <v>0</v>
      </c>
      <c r="R59" s="44" t="s">
        <v>302</v>
      </c>
      <c r="S59" s="91">
        <f t="shared" si="3"/>
        <v>23796.67</v>
      </c>
    </row>
    <row r="60" spans="1:19" ht="22.5" x14ac:dyDescent="0.2">
      <c r="A60" s="4"/>
      <c r="B60" s="4"/>
      <c r="C60" s="158" t="s">
        <v>59</v>
      </c>
      <c r="D60" s="61" t="s">
        <v>63</v>
      </c>
      <c r="E60" s="135" t="s">
        <v>176</v>
      </c>
      <c r="F60" s="152">
        <v>33954.800000000003</v>
      </c>
      <c r="G60" s="152">
        <v>36048.1</v>
      </c>
      <c r="H60" s="152">
        <v>30287.95</v>
      </c>
      <c r="I60" s="152">
        <v>39593.949999999997</v>
      </c>
      <c r="J60" s="152">
        <v>36266.449999999997</v>
      </c>
      <c r="K60" s="152">
        <v>36334.65</v>
      </c>
      <c r="L60" s="152">
        <v>35103.199999999997</v>
      </c>
      <c r="M60" s="152">
        <v>27333.9</v>
      </c>
      <c r="N60" s="152">
        <v>15085.4</v>
      </c>
      <c r="O60" s="152">
        <v>28547.200000000001</v>
      </c>
      <c r="P60" s="152">
        <v>28052.2</v>
      </c>
      <c r="Q60" s="152">
        <v>22817.3</v>
      </c>
      <c r="R60" s="44" t="s">
        <v>302</v>
      </c>
      <c r="S60" s="91">
        <f t="shared" si="3"/>
        <v>369425.10000000003</v>
      </c>
    </row>
    <row r="61" spans="1:19" ht="26.25" customHeight="1" x14ac:dyDescent="0.2">
      <c r="A61" s="4"/>
      <c r="B61" s="4"/>
      <c r="C61" s="158" t="s">
        <v>222</v>
      </c>
      <c r="D61" s="61" t="s">
        <v>36</v>
      </c>
      <c r="E61" s="135" t="s">
        <v>190</v>
      </c>
      <c r="F61" s="176">
        <v>50</v>
      </c>
      <c r="G61" s="176">
        <v>50</v>
      </c>
      <c r="H61" s="176">
        <v>50</v>
      </c>
      <c r="I61" s="176">
        <v>100</v>
      </c>
      <c r="J61" s="176">
        <v>100</v>
      </c>
      <c r="K61" s="176">
        <v>50</v>
      </c>
      <c r="L61" s="180">
        <v>0</v>
      </c>
      <c r="M61" s="176">
        <v>50</v>
      </c>
      <c r="N61" s="177">
        <v>0</v>
      </c>
      <c r="O61" s="177">
        <v>0</v>
      </c>
      <c r="P61" s="177">
        <v>0</v>
      </c>
      <c r="Q61" s="177">
        <v>0</v>
      </c>
      <c r="R61" s="44" t="s">
        <v>302</v>
      </c>
      <c r="S61" s="91">
        <f t="shared" ref="S61:S78" si="4">SUM(F61:Q61)</f>
        <v>450</v>
      </c>
    </row>
    <row r="62" spans="1:19" ht="29.25" customHeight="1" x14ac:dyDescent="0.2">
      <c r="A62" s="4"/>
      <c r="B62" s="4"/>
      <c r="C62" s="158" t="s">
        <v>177</v>
      </c>
      <c r="D62" s="61" t="s">
        <v>36</v>
      </c>
      <c r="E62" s="135" t="s">
        <v>178</v>
      </c>
      <c r="F62" s="152">
        <v>20430.5</v>
      </c>
      <c r="G62" s="152">
        <v>16247.5</v>
      </c>
      <c r="H62" s="152">
        <v>21023</v>
      </c>
      <c r="I62" s="152">
        <v>19884.5</v>
      </c>
      <c r="J62" s="152">
        <v>18950</v>
      </c>
      <c r="K62" s="152">
        <v>18905</v>
      </c>
      <c r="L62" s="152">
        <v>18354.5</v>
      </c>
      <c r="M62" s="152">
        <v>18046.5</v>
      </c>
      <c r="N62" s="152">
        <v>19840.5</v>
      </c>
      <c r="O62" s="152">
        <v>18409</v>
      </c>
      <c r="P62" s="176">
        <v>25539.5</v>
      </c>
      <c r="Q62" s="152">
        <v>28968</v>
      </c>
      <c r="R62" s="44" t="s">
        <v>302</v>
      </c>
      <c r="S62" s="91">
        <f t="shared" si="4"/>
        <v>244598.5</v>
      </c>
    </row>
    <row r="63" spans="1:19" ht="31.5" customHeight="1" x14ac:dyDescent="0.2">
      <c r="A63" s="4"/>
      <c r="B63" s="4"/>
      <c r="C63" s="158" t="s">
        <v>77</v>
      </c>
      <c r="D63" s="61" t="s">
        <v>80</v>
      </c>
      <c r="E63" s="135" t="s">
        <v>179</v>
      </c>
      <c r="F63" s="152">
        <v>1486.67</v>
      </c>
      <c r="G63" s="152">
        <v>2378.67</v>
      </c>
      <c r="H63" s="152">
        <v>2676</v>
      </c>
      <c r="I63" s="152">
        <v>1784</v>
      </c>
      <c r="J63" s="152">
        <v>2378.67</v>
      </c>
      <c r="K63" s="152">
        <v>2676</v>
      </c>
      <c r="L63" s="152">
        <v>2378.67</v>
      </c>
      <c r="M63" s="152">
        <v>2676</v>
      </c>
      <c r="N63" s="152">
        <v>2081.34</v>
      </c>
      <c r="O63" s="152">
        <v>1486.67</v>
      </c>
      <c r="P63" s="152">
        <v>1784</v>
      </c>
      <c r="Q63" s="152">
        <v>1784</v>
      </c>
      <c r="R63" s="44" t="s">
        <v>302</v>
      </c>
      <c r="S63" s="91">
        <f t="shared" si="4"/>
        <v>25570.690000000002</v>
      </c>
    </row>
    <row r="64" spans="1:19" ht="41.25" customHeight="1" x14ac:dyDescent="0.2">
      <c r="A64" s="4"/>
      <c r="B64" s="4"/>
      <c r="C64" s="158" t="s">
        <v>147</v>
      </c>
      <c r="D64" s="64" t="s">
        <v>148</v>
      </c>
      <c r="E64" s="137" t="s">
        <v>197</v>
      </c>
      <c r="F64" s="177">
        <v>0</v>
      </c>
      <c r="G64" s="152">
        <v>2005.2</v>
      </c>
      <c r="H64" s="152">
        <v>1922.7</v>
      </c>
      <c r="I64" s="152">
        <v>1840.2</v>
      </c>
      <c r="J64" s="152">
        <v>2005.2</v>
      </c>
      <c r="K64" s="152">
        <v>1510.2</v>
      </c>
      <c r="L64" s="152">
        <v>1757.7</v>
      </c>
      <c r="M64" s="152">
        <v>2005.2</v>
      </c>
      <c r="N64" s="177">
        <v>0</v>
      </c>
      <c r="O64" s="152">
        <v>1757.7</v>
      </c>
      <c r="P64" s="176">
        <v>1757.7</v>
      </c>
      <c r="Q64" s="152">
        <v>2005.2</v>
      </c>
      <c r="R64" s="44" t="s">
        <v>302</v>
      </c>
      <c r="S64" s="91">
        <f t="shared" si="4"/>
        <v>18567.000000000004</v>
      </c>
    </row>
    <row r="65" spans="1:23" ht="29.25" customHeight="1" x14ac:dyDescent="0.2">
      <c r="A65" s="4"/>
      <c r="B65" s="4"/>
      <c r="C65" s="158" t="s">
        <v>268</v>
      </c>
      <c r="D65" s="64" t="s">
        <v>269</v>
      </c>
      <c r="E65" s="135" t="s">
        <v>261</v>
      </c>
      <c r="F65" s="152">
        <v>15042.5</v>
      </c>
      <c r="G65" s="152">
        <v>14454</v>
      </c>
      <c r="H65" s="152">
        <v>13325</v>
      </c>
      <c r="I65" s="152">
        <v>16637.5</v>
      </c>
      <c r="J65" s="152">
        <v>17682.5</v>
      </c>
      <c r="K65" s="152">
        <v>13568.5</v>
      </c>
      <c r="L65" s="152">
        <v>14520</v>
      </c>
      <c r="M65" s="152">
        <v>18370</v>
      </c>
      <c r="N65" s="152">
        <v>14437.5</v>
      </c>
      <c r="O65" s="152">
        <v>16830</v>
      </c>
      <c r="P65" s="176">
        <v>16425.5</v>
      </c>
      <c r="Q65" s="152">
        <v>11405</v>
      </c>
      <c r="R65" s="44" t="s">
        <v>302</v>
      </c>
      <c r="S65" s="91">
        <f t="shared" si="4"/>
        <v>182698</v>
      </c>
    </row>
    <row r="66" spans="1:23" ht="24" customHeight="1" x14ac:dyDescent="0.2">
      <c r="A66" s="4"/>
      <c r="B66" s="4"/>
      <c r="C66" s="158" t="s">
        <v>61</v>
      </c>
      <c r="D66" s="61" t="s">
        <v>66</v>
      </c>
      <c r="E66" s="135" t="s">
        <v>180</v>
      </c>
      <c r="F66" s="152">
        <v>5816.67</v>
      </c>
      <c r="G66" s="152">
        <v>5520</v>
      </c>
      <c r="H66" s="152">
        <v>6256.68</v>
      </c>
      <c r="I66" s="152">
        <v>5666.67</v>
      </c>
      <c r="J66" s="152">
        <v>7190</v>
      </c>
      <c r="K66" s="152">
        <v>5900</v>
      </c>
      <c r="L66" s="152">
        <v>5346.68</v>
      </c>
      <c r="M66" s="152">
        <v>3930</v>
      </c>
      <c r="N66" s="152">
        <v>5356.67</v>
      </c>
      <c r="O66" s="152">
        <v>4910.01</v>
      </c>
      <c r="P66" s="152">
        <v>3316.67</v>
      </c>
      <c r="Q66" s="152">
        <v>2050</v>
      </c>
      <c r="R66" s="44" t="s">
        <v>302</v>
      </c>
      <c r="S66" s="91">
        <f t="shared" si="4"/>
        <v>61260.049999999996</v>
      </c>
    </row>
    <row r="67" spans="1:23" ht="27.75" customHeight="1" x14ac:dyDescent="0.2">
      <c r="A67" s="4"/>
      <c r="B67" s="4"/>
      <c r="C67" s="158" t="s">
        <v>87</v>
      </c>
      <c r="D67" s="61" t="s">
        <v>64</v>
      </c>
      <c r="E67" s="135" t="s">
        <v>181</v>
      </c>
      <c r="F67" s="152">
        <v>6750</v>
      </c>
      <c r="G67" s="152">
        <v>6219.25</v>
      </c>
      <c r="H67" s="152">
        <v>7272.5</v>
      </c>
      <c r="I67" s="152">
        <v>5897.5</v>
      </c>
      <c r="J67" s="152">
        <v>7135</v>
      </c>
      <c r="K67" s="152">
        <v>5375</v>
      </c>
      <c r="L67" s="152">
        <v>5353</v>
      </c>
      <c r="M67" s="152">
        <v>6310</v>
      </c>
      <c r="N67" s="152">
        <v>4687.5</v>
      </c>
      <c r="O67" s="152">
        <v>5045</v>
      </c>
      <c r="P67" s="152">
        <v>3395</v>
      </c>
      <c r="Q67" s="177">
        <v>5045</v>
      </c>
      <c r="R67" s="44" t="s">
        <v>302</v>
      </c>
      <c r="S67" s="91">
        <f t="shared" si="4"/>
        <v>68484.75</v>
      </c>
    </row>
    <row r="68" spans="1:23" ht="30" customHeight="1" x14ac:dyDescent="0.2">
      <c r="A68" s="4"/>
      <c r="B68" s="4"/>
      <c r="C68" s="158" t="s">
        <v>86</v>
      </c>
      <c r="D68" s="61" t="s">
        <v>79</v>
      </c>
      <c r="E68" s="135" t="s">
        <v>182</v>
      </c>
      <c r="F68" s="152">
        <v>1760</v>
      </c>
      <c r="G68" s="152">
        <v>1760</v>
      </c>
      <c r="H68" s="152">
        <v>1796.67</v>
      </c>
      <c r="I68" s="152">
        <v>1760</v>
      </c>
      <c r="J68" s="152">
        <v>1760</v>
      </c>
      <c r="K68" s="152">
        <v>1796.67</v>
      </c>
      <c r="L68" s="152">
        <v>1760</v>
      </c>
      <c r="M68" s="152">
        <v>1760</v>
      </c>
      <c r="N68" s="152">
        <v>1760</v>
      </c>
      <c r="O68" s="152">
        <v>1760</v>
      </c>
      <c r="P68" s="176">
        <v>1760</v>
      </c>
      <c r="Q68" s="152">
        <v>1760</v>
      </c>
      <c r="R68" s="44" t="s">
        <v>302</v>
      </c>
      <c r="S68" s="91">
        <f t="shared" si="4"/>
        <v>21193.34</v>
      </c>
    </row>
    <row r="69" spans="1:23" ht="25.5" customHeight="1" x14ac:dyDescent="0.2">
      <c r="A69" s="4"/>
      <c r="B69" s="4"/>
      <c r="C69" s="158" t="s">
        <v>84</v>
      </c>
      <c r="D69" s="61" t="s">
        <v>30</v>
      </c>
      <c r="E69" s="135" t="s">
        <v>181</v>
      </c>
      <c r="F69" s="152">
        <v>6200</v>
      </c>
      <c r="G69" s="152">
        <v>4808.5</v>
      </c>
      <c r="H69" s="152">
        <v>5749</v>
      </c>
      <c r="I69" s="152">
        <v>4363</v>
      </c>
      <c r="J69" s="152">
        <v>5080.75</v>
      </c>
      <c r="K69" s="152">
        <v>3571</v>
      </c>
      <c r="L69" s="152">
        <v>2581</v>
      </c>
      <c r="M69" s="152">
        <v>3175</v>
      </c>
      <c r="N69" s="152">
        <v>2790</v>
      </c>
      <c r="O69" s="152">
        <v>2735</v>
      </c>
      <c r="P69" s="176">
        <v>3285</v>
      </c>
      <c r="Q69" s="152">
        <v>2515</v>
      </c>
      <c r="R69" s="44" t="s">
        <v>302</v>
      </c>
      <c r="S69" s="91">
        <f t="shared" si="4"/>
        <v>46853.25</v>
      </c>
    </row>
    <row r="70" spans="1:23" ht="45" customHeight="1" x14ac:dyDescent="0.2">
      <c r="A70" s="4"/>
      <c r="B70" s="4"/>
      <c r="C70" s="158" t="s">
        <v>108</v>
      </c>
      <c r="D70" s="61" t="s">
        <v>107</v>
      </c>
      <c r="E70" s="135" t="s">
        <v>199</v>
      </c>
      <c r="F70" s="152">
        <v>17605</v>
      </c>
      <c r="G70" s="152">
        <v>19880</v>
      </c>
      <c r="H70" s="152">
        <v>18725</v>
      </c>
      <c r="I70" s="152">
        <v>18865</v>
      </c>
      <c r="J70" s="152">
        <v>13720</v>
      </c>
      <c r="K70" s="152">
        <v>16065</v>
      </c>
      <c r="L70" s="152">
        <v>13230</v>
      </c>
      <c r="M70" s="152">
        <v>15330</v>
      </c>
      <c r="N70" s="152">
        <v>12110</v>
      </c>
      <c r="O70" s="152">
        <v>11200</v>
      </c>
      <c r="P70" s="176">
        <v>27930</v>
      </c>
      <c r="Q70" s="152">
        <v>6510</v>
      </c>
      <c r="R70" s="44" t="s">
        <v>302</v>
      </c>
      <c r="S70" s="91">
        <f t="shared" si="4"/>
        <v>191170</v>
      </c>
    </row>
    <row r="71" spans="1:23" ht="45" customHeight="1" x14ac:dyDescent="0.2">
      <c r="A71" s="4"/>
      <c r="B71" s="4"/>
      <c r="C71" s="158" t="s">
        <v>299</v>
      </c>
      <c r="D71" s="61" t="s">
        <v>300</v>
      </c>
      <c r="E71" s="136" t="s">
        <v>282</v>
      </c>
      <c r="F71" s="201">
        <v>0</v>
      </c>
      <c r="G71" s="201">
        <v>0</v>
      </c>
      <c r="H71" s="201">
        <v>0</v>
      </c>
      <c r="I71" s="201">
        <v>0</v>
      </c>
      <c r="J71" s="152">
        <v>0</v>
      </c>
      <c r="K71" s="152">
        <v>3317.4</v>
      </c>
      <c r="L71" s="152">
        <v>7805.4</v>
      </c>
      <c r="M71" s="152">
        <v>9680.9</v>
      </c>
      <c r="N71" s="152">
        <v>9092.4</v>
      </c>
      <c r="O71" s="152">
        <v>12240</v>
      </c>
      <c r="P71" s="176">
        <v>5096.7</v>
      </c>
      <c r="Q71" s="152">
        <v>7550.3</v>
      </c>
      <c r="R71" s="44" t="s">
        <v>302</v>
      </c>
      <c r="S71" s="91">
        <f t="shared" si="4"/>
        <v>54783.1</v>
      </c>
    </row>
    <row r="72" spans="1:23" s="104" customFormat="1" ht="27.75" customHeight="1" x14ac:dyDescent="0.2">
      <c r="A72" s="164"/>
      <c r="B72" s="164"/>
      <c r="C72" s="157" t="s">
        <v>248</v>
      </c>
      <c r="D72" s="63" t="s">
        <v>250</v>
      </c>
      <c r="E72" s="136" t="s">
        <v>249</v>
      </c>
      <c r="F72" s="152">
        <v>941.87</v>
      </c>
      <c r="G72" s="152">
        <v>978.54</v>
      </c>
      <c r="H72" s="152">
        <v>905.2</v>
      </c>
      <c r="I72" s="152">
        <v>941.87</v>
      </c>
      <c r="J72" s="152">
        <v>978.54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44" t="s">
        <v>302</v>
      </c>
      <c r="S72" s="91">
        <f t="shared" si="4"/>
        <v>4746.0199999999995</v>
      </c>
    </row>
    <row r="73" spans="1:23" s="47" customFormat="1" ht="25.5" customHeight="1" x14ac:dyDescent="0.2">
      <c r="A73" s="46"/>
      <c r="B73" s="46"/>
      <c r="C73" s="157" t="s">
        <v>247</v>
      </c>
      <c r="D73" s="63" t="s">
        <v>246</v>
      </c>
      <c r="E73" s="136" t="s">
        <v>183</v>
      </c>
      <c r="F73" s="152">
        <v>3850</v>
      </c>
      <c r="G73" s="152">
        <v>3327.5</v>
      </c>
      <c r="H73" s="152">
        <v>4015</v>
      </c>
      <c r="I73" s="152">
        <v>2200</v>
      </c>
      <c r="J73" s="152">
        <v>2524.5</v>
      </c>
      <c r="K73" s="152">
        <v>3080</v>
      </c>
      <c r="L73" s="152">
        <v>2227.5</v>
      </c>
      <c r="M73" s="152">
        <v>1925</v>
      </c>
      <c r="N73" s="152">
        <v>2447.5</v>
      </c>
      <c r="O73" s="152">
        <v>2832.5</v>
      </c>
      <c r="P73" s="152">
        <v>1952.5</v>
      </c>
      <c r="Q73" s="152">
        <v>2530</v>
      </c>
      <c r="R73" s="44" t="s">
        <v>302</v>
      </c>
      <c r="S73" s="91">
        <f t="shared" si="4"/>
        <v>32912</v>
      </c>
    </row>
    <row r="74" spans="1:23" ht="45.75" customHeight="1" x14ac:dyDescent="0.2">
      <c r="A74" s="4"/>
      <c r="B74" s="4"/>
      <c r="C74" s="158" t="s">
        <v>136</v>
      </c>
      <c r="D74" s="61" t="s">
        <v>137</v>
      </c>
      <c r="E74" s="135" t="s">
        <v>200</v>
      </c>
      <c r="F74" s="152">
        <v>2415</v>
      </c>
      <c r="G74" s="152">
        <v>2065</v>
      </c>
      <c r="H74" s="152">
        <v>2310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52">
        <v>0</v>
      </c>
      <c r="R74" s="44" t="s">
        <v>302</v>
      </c>
      <c r="S74" s="91">
        <f t="shared" si="4"/>
        <v>6790</v>
      </c>
    </row>
    <row r="75" spans="1:23" ht="30" customHeight="1" x14ac:dyDescent="0.2">
      <c r="A75" s="4"/>
      <c r="B75" s="4"/>
      <c r="C75" s="158" t="s">
        <v>290</v>
      </c>
      <c r="D75" s="27" t="s">
        <v>219</v>
      </c>
      <c r="E75" s="130" t="s">
        <v>172</v>
      </c>
      <c r="F75" s="152">
        <v>2447.5</v>
      </c>
      <c r="G75" s="152">
        <v>2351.25</v>
      </c>
      <c r="H75" s="152">
        <v>2920.5</v>
      </c>
      <c r="I75" s="152">
        <v>5329</v>
      </c>
      <c r="J75" s="152">
        <v>5687.25</v>
      </c>
      <c r="K75" s="152">
        <v>4715</v>
      </c>
      <c r="L75" s="152">
        <v>5089.75</v>
      </c>
      <c r="M75" s="152">
        <v>5954.5</v>
      </c>
      <c r="N75" s="152">
        <v>3107.5</v>
      </c>
      <c r="O75" s="152">
        <v>2695</v>
      </c>
      <c r="P75" s="152">
        <v>2365</v>
      </c>
      <c r="Q75" s="152">
        <v>4207.5</v>
      </c>
      <c r="R75" s="44" t="s">
        <v>302</v>
      </c>
      <c r="S75" s="91">
        <f>SUM(F75:Q75)</f>
        <v>46869.75</v>
      </c>
    </row>
    <row r="76" spans="1:23" ht="27.75" customHeight="1" x14ac:dyDescent="0.2">
      <c r="A76" s="4"/>
      <c r="B76" s="4"/>
      <c r="C76" s="158" t="s">
        <v>228</v>
      </c>
      <c r="D76" s="61" t="s">
        <v>229</v>
      </c>
      <c r="E76" s="135" t="s">
        <v>175</v>
      </c>
      <c r="F76" s="152">
        <v>9033.89</v>
      </c>
      <c r="G76" s="152">
        <v>10597.78</v>
      </c>
      <c r="H76" s="152">
        <v>10377.469999999999</v>
      </c>
      <c r="I76" s="152">
        <v>9210.06</v>
      </c>
      <c r="J76" s="152">
        <v>12492.15</v>
      </c>
      <c r="K76" s="152">
        <v>16055.58</v>
      </c>
      <c r="L76" s="152">
        <v>15146.53</v>
      </c>
      <c r="M76" s="152">
        <v>19720.54</v>
      </c>
      <c r="N76" s="152">
        <v>19274.04</v>
      </c>
      <c r="O76" s="152">
        <v>15365.45</v>
      </c>
      <c r="P76" s="152">
        <v>25952.95</v>
      </c>
      <c r="Q76" s="152">
        <v>32764.92</v>
      </c>
      <c r="R76" s="44" t="s">
        <v>302</v>
      </c>
      <c r="S76" s="91">
        <f t="shared" si="4"/>
        <v>195991.36000000004</v>
      </c>
    </row>
    <row r="77" spans="1:23" ht="27" customHeight="1" x14ac:dyDescent="0.2">
      <c r="A77" s="4"/>
      <c r="B77" s="4"/>
      <c r="C77" s="158" t="s">
        <v>262</v>
      </c>
      <c r="D77" s="61" t="s">
        <v>263</v>
      </c>
      <c r="E77" s="135" t="s">
        <v>173</v>
      </c>
      <c r="F77" s="152">
        <v>4340</v>
      </c>
      <c r="G77" s="152">
        <v>5040</v>
      </c>
      <c r="H77" s="152">
        <v>4200</v>
      </c>
      <c r="I77" s="152">
        <v>7700</v>
      </c>
      <c r="J77" s="152">
        <v>8400</v>
      </c>
      <c r="K77" s="152">
        <v>8260</v>
      </c>
      <c r="L77" s="152">
        <v>7700</v>
      </c>
      <c r="M77" s="152">
        <v>7980</v>
      </c>
      <c r="N77" s="152">
        <v>7560</v>
      </c>
      <c r="O77" s="152">
        <v>8120</v>
      </c>
      <c r="P77" s="152">
        <v>7140</v>
      </c>
      <c r="Q77" s="152">
        <v>7840</v>
      </c>
      <c r="R77" s="44" t="s">
        <v>302</v>
      </c>
      <c r="S77" s="91">
        <f t="shared" si="4"/>
        <v>84280</v>
      </c>
    </row>
    <row r="78" spans="1:23" ht="33" customHeight="1" x14ac:dyDescent="0.2">
      <c r="A78" s="4"/>
      <c r="B78" s="4"/>
      <c r="C78" s="158" t="s">
        <v>188</v>
      </c>
      <c r="D78" s="61" t="s">
        <v>33</v>
      </c>
      <c r="E78" s="135" t="s">
        <v>191</v>
      </c>
      <c r="F78" s="152">
        <v>53129.5</v>
      </c>
      <c r="G78" s="152">
        <v>61966</v>
      </c>
      <c r="H78" s="152">
        <v>65045.2</v>
      </c>
      <c r="I78" s="152">
        <v>65309.9</v>
      </c>
      <c r="J78" s="152">
        <v>56885.5</v>
      </c>
      <c r="K78" s="152">
        <v>61065.5</v>
      </c>
      <c r="L78" s="152">
        <v>45355.6</v>
      </c>
      <c r="M78" s="152">
        <v>63084.1</v>
      </c>
      <c r="N78" s="152">
        <v>68408.899999999994</v>
      </c>
      <c r="O78" s="152">
        <v>59778.1</v>
      </c>
      <c r="P78" s="152">
        <v>75685.2</v>
      </c>
      <c r="Q78" s="152">
        <v>59686.400000000001</v>
      </c>
      <c r="R78" s="44" t="s">
        <v>302</v>
      </c>
      <c r="S78" s="91">
        <f t="shared" si="4"/>
        <v>735399.89999999991</v>
      </c>
    </row>
    <row r="79" spans="1:23" x14ac:dyDescent="0.2">
      <c r="A79" s="7"/>
      <c r="B79" s="7"/>
      <c r="C79" s="107" t="s">
        <v>0</v>
      </c>
      <c r="D79" s="25"/>
      <c r="E79" s="131"/>
      <c r="F79" s="67">
        <f t="shared" ref="F79:Q79" si="5">SUM(F25:F78)</f>
        <v>510101.00999999989</v>
      </c>
      <c r="G79" s="67">
        <f t="shared" si="5"/>
        <v>507983.42999999988</v>
      </c>
      <c r="H79" s="67">
        <f t="shared" si="5"/>
        <v>530577.49</v>
      </c>
      <c r="I79" s="67">
        <f t="shared" si="5"/>
        <v>512076.04000000004</v>
      </c>
      <c r="J79" s="67">
        <f t="shared" si="5"/>
        <v>571854.65999999992</v>
      </c>
      <c r="K79" s="67">
        <f t="shared" si="5"/>
        <v>573635.13000000012</v>
      </c>
      <c r="L79" s="67">
        <f t="shared" si="5"/>
        <v>499908.78000000009</v>
      </c>
      <c r="M79" s="67">
        <f t="shared" si="5"/>
        <v>562480.49000000011</v>
      </c>
      <c r="N79" s="67">
        <f t="shared" si="5"/>
        <v>487994.89</v>
      </c>
      <c r="O79" s="67">
        <f t="shared" si="5"/>
        <v>508117.24</v>
      </c>
      <c r="P79" s="67">
        <f t="shared" si="5"/>
        <v>550998.73</v>
      </c>
      <c r="Q79" s="67">
        <f t="shared" si="5"/>
        <v>586496.48999999987</v>
      </c>
      <c r="R79" s="67"/>
      <c r="S79" s="92">
        <f>SUM(S25:S78)</f>
        <v>6402224.379999999</v>
      </c>
      <c r="T79" s="169"/>
    </row>
    <row r="80" spans="1:23" x14ac:dyDescent="0.2">
      <c r="A80" s="17"/>
      <c r="B80" s="1"/>
      <c r="C80" s="108"/>
      <c r="D80" s="26"/>
      <c r="E80" s="132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69"/>
      <c r="S80" s="93"/>
      <c r="W80" s="169"/>
    </row>
    <row r="81" spans="1:70" ht="11.25" customHeight="1" x14ac:dyDescent="0.2">
      <c r="A81" s="210" t="s">
        <v>70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</row>
    <row r="82" spans="1:70" ht="22.5" x14ac:dyDescent="0.2">
      <c r="A82" s="4"/>
      <c r="B82" s="4"/>
      <c r="C82" s="105" t="s">
        <v>92</v>
      </c>
      <c r="D82" s="27" t="s">
        <v>52</v>
      </c>
      <c r="E82" s="135" t="s">
        <v>67</v>
      </c>
      <c r="F82" s="176">
        <v>1500</v>
      </c>
      <c r="G82" s="152">
        <v>1500</v>
      </c>
      <c r="H82" s="152">
        <v>1500</v>
      </c>
      <c r="I82" s="152">
        <v>1500</v>
      </c>
      <c r="J82" s="152">
        <v>1500</v>
      </c>
      <c r="K82" s="152">
        <v>1500</v>
      </c>
      <c r="L82" s="152">
        <v>1500</v>
      </c>
      <c r="M82" s="152">
        <v>1500</v>
      </c>
      <c r="N82" s="152">
        <v>1500</v>
      </c>
      <c r="O82" s="152">
        <v>1500</v>
      </c>
      <c r="P82" s="152">
        <v>1500</v>
      </c>
      <c r="Q82" s="152">
        <v>1500</v>
      </c>
      <c r="R82" s="44" t="s">
        <v>302</v>
      </c>
      <c r="S82" s="90">
        <f>SUM(F82:Q82)</f>
        <v>18000</v>
      </c>
    </row>
    <row r="83" spans="1:70" x14ac:dyDescent="0.2">
      <c r="A83" s="7"/>
      <c r="B83" s="7"/>
      <c r="C83" s="107" t="s">
        <v>0</v>
      </c>
      <c r="D83" s="25"/>
      <c r="E83" s="131"/>
      <c r="F83" s="67">
        <f>F82</f>
        <v>1500</v>
      </c>
      <c r="G83" s="67">
        <f t="shared" ref="G83:Q83" si="6">G82</f>
        <v>1500</v>
      </c>
      <c r="H83" s="67">
        <f t="shared" si="6"/>
        <v>1500</v>
      </c>
      <c r="I83" s="67">
        <f t="shared" si="6"/>
        <v>1500</v>
      </c>
      <c r="J83" s="67">
        <f t="shared" si="6"/>
        <v>1500</v>
      </c>
      <c r="K83" s="67">
        <f t="shared" si="6"/>
        <v>1500</v>
      </c>
      <c r="L83" s="67">
        <f t="shared" si="6"/>
        <v>1500</v>
      </c>
      <c r="M83" s="67">
        <f t="shared" si="6"/>
        <v>1500</v>
      </c>
      <c r="N83" s="67">
        <f t="shared" si="6"/>
        <v>1500</v>
      </c>
      <c r="O83" s="67">
        <f t="shared" si="6"/>
        <v>1500</v>
      </c>
      <c r="P83" s="67">
        <f t="shared" si="6"/>
        <v>1500</v>
      </c>
      <c r="Q83" s="67">
        <f t="shared" si="6"/>
        <v>1500</v>
      </c>
      <c r="R83" s="67"/>
      <c r="S83" s="92">
        <f>SUM(S82:S82)</f>
        <v>18000</v>
      </c>
    </row>
    <row r="84" spans="1:70" s="4" customFormat="1" ht="10.5" customHeight="1" x14ac:dyDescent="0.2">
      <c r="A84" s="17"/>
      <c r="B84" s="1"/>
      <c r="C84" s="53"/>
      <c r="D84" s="39"/>
      <c r="E84" s="138"/>
      <c r="F84" s="77"/>
      <c r="G84" s="77"/>
      <c r="H84" s="77"/>
      <c r="I84" s="77"/>
      <c r="J84" s="77"/>
      <c r="K84" s="78"/>
      <c r="L84" s="77"/>
      <c r="M84" s="77"/>
      <c r="N84" s="77"/>
      <c r="O84" s="77"/>
      <c r="P84" s="77"/>
      <c r="Q84" s="77"/>
      <c r="R84" s="70"/>
      <c r="S84" s="9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22"/>
    </row>
    <row r="85" spans="1:70" ht="11.25" customHeight="1" x14ac:dyDescent="0.2">
      <c r="A85" s="210" t="s">
        <v>6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2"/>
    </row>
    <row r="86" spans="1:70" ht="30" customHeight="1" x14ac:dyDescent="0.2">
      <c r="A86" s="4"/>
      <c r="B86" s="4"/>
      <c r="C86" s="105" t="s">
        <v>204</v>
      </c>
      <c r="D86" s="27" t="s">
        <v>74</v>
      </c>
      <c r="E86" s="130" t="s">
        <v>205</v>
      </c>
      <c r="F86" s="176">
        <v>1071</v>
      </c>
      <c r="G86" s="152">
        <v>1071</v>
      </c>
      <c r="H86" s="152">
        <v>1071</v>
      </c>
      <c r="I86" s="152">
        <v>1071</v>
      </c>
      <c r="J86" s="152">
        <v>1071</v>
      </c>
      <c r="K86" s="152">
        <v>1071</v>
      </c>
      <c r="L86" s="152">
        <v>1071</v>
      </c>
      <c r="M86" s="152">
        <v>6071</v>
      </c>
      <c r="N86" s="152">
        <v>6071</v>
      </c>
      <c r="O86" s="152">
        <v>1071</v>
      </c>
      <c r="P86" s="152">
        <v>1071</v>
      </c>
      <c r="Q86" s="152">
        <v>1071</v>
      </c>
      <c r="R86" s="43" t="s">
        <v>303</v>
      </c>
      <c r="S86" s="90">
        <f>SUM(F86:Q86)</f>
        <v>22852</v>
      </c>
    </row>
    <row r="87" spans="1:70" x14ac:dyDescent="0.2">
      <c r="A87" s="7"/>
      <c r="B87" s="7"/>
      <c r="C87" s="107" t="s">
        <v>0</v>
      </c>
      <c r="D87" s="25"/>
      <c r="E87" s="131"/>
      <c r="F87" s="67">
        <f>F86</f>
        <v>1071</v>
      </c>
      <c r="G87" s="67">
        <f>G86</f>
        <v>1071</v>
      </c>
      <c r="H87" s="67">
        <v>1071</v>
      </c>
      <c r="I87" s="67">
        <f t="shared" ref="I87:Q87" si="7">I86</f>
        <v>1071</v>
      </c>
      <c r="J87" s="67">
        <f t="shared" si="7"/>
        <v>1071</v>
      </c>
      <c r="K87" s="67">
        <f t="shared" si="7"/>
        <v>1071</v>
      </c>
      <c r="L87" s="67">
        <f t="shared" si="7"/>
        <v>1071</v>
      </c>
      <c r="M87" s="67">
        <f t="shared" si="7"/>
        <v>6071</v>
      </c>
      <c r="N87" s="67">
        <f t="shared" si="7"/>
        <v>6071</v>
      </c>
      <c r="O87" s="67">
        <f t="shared" si="7"/>
        <v>1071</v>
      </c>
      <c r="P87" s="67">
        <f t="shared" si="7"/>
        <v>1071</v>
      </c>
      <c r="Q87" s="67">
        <f t="shared" si="7"/>
        <v>1071</v>
      </c>
      <c r="R87" s="67"/>
      <c r="S87" s="92">
        <f>SUM(S86:S86)</f>
        <v>22852</v>
      </c>
    </row>
    <row r="88" spans="1:70" s="4" customFormat="1" ht="15.75" customHeight="1" x14ac:dyDescent="0.2">
      <c r="A88" s="17"/>
      <c r="B88" s="1"/>
      <c r="C88" s="53"/>
      <c r="D88" s="39"/>
      <c r="E88" s="138"/>
      <c r="F88" s="77"/>
      <c r="G88" s="77"/>
      <c r="H88" s="77"/>
      <c r="I88" s="77"/>
      <c r="J88" s="77"/>
      <c r="K88" s="78"/>
      <c r="L88" s="77"/>
      <c r="M88" s="77"/>
      <c r="N88" s="77"/>
      <c r="O88" s="77"/>
      <c r="P88" s="77"/>
      <c r="Q88" s="77"/>
      <c r="R88" s="70"/>
      <c r="S88" s="94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22"/>
    </row>
    <row r="89" spans="1:70" ht="11.25" customHeight="1" x14ac:dyDescent="0.2">
      <c r="A89" s="210" t="s">
        <v>7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2"/>
    </row>
    <row r="90" spans="1:70" ht="21.75" customHeight="1" x14ac:dyDescent="0.2">
      <c r="A90" s="4"/>
      <c r="B90" s="4"/>
      <c r="C90" s="157" t="s">
        <v>122</v>
      </c>
      <c r="D90" s="27" t="s">
        <v>124</v>
      </c>
      <c r="E90" s="130" t="s">
        <v>75</v>
      </c>
      <c r="F90" s="152">
        <v>24594.55</v>
      </c>
      <c r="G90" s="152">
        <v>24594.55</v>
      </c>
      <c r="H90" s="152">
        <v>24594.55</v>
      </c>
      <c r="I90" s="152">
        <v>24594.55</v>
      </c>
      <c r="J90" s="152">
        <v>24594.55</v>
      </c>
      <c r="K90" s="152">
        <v>24594.55</v>
      </c>
      <c r="L90" s="152">
        <v>24594.55</v>
      </c>
      <c r="M90" s="152">
        <v>24594.55</v>
      </c>
      <c r="N90" s="152">
        <v>24594.55</v>
      </c>
      <c r="O90" s="152">
        <v>25750.49</v>
      </c>
      <c r="P90" s="152">
        <v>25750.49</v>
      </c>
      <c r="Q90" s="152">
        <v>25750.49</v>
      </c>
      <c r="R90" s="43" t="s">
        <v>302</v>
      </c>
      <c r="S90" s="95">
        <f>SUM(F90:Q90)</f>
        <v>298602.41999999993</v>
      </c>
    </row>
    <row r="91" spans="1:70" x14ac:dyDescent="0.2">
      <c r="A91" s="7"/>
      <c r="B91" s="7"/>
      <c r="C91" s="107" t="s">
        <v>0</v>
      </c>
      <c r="D91" s="25"/>
      <c r="E91" s="131"/>
      <c r="F91" s="67">
        <f>F90</f>
        <v>24594.55</v>
      </c>
      <c r="G91" s="67">
        <f>G90</f>
        <v>24594.55</v>
      </c>
      <c r="H91" s="67">
        <f>H90</f>
        <v>24594.55</v>
      </c>
      <c r="I91" s="67">
        <f t="shared" ref="I91:Q91" si="8">I90</f>
        <v>24594.55</v>
      </c>
      <c r="J91" s="67">
        <f t="shared" si="8"/>
        <v>24594.55</v>
      </c>
      <c r="K91" s="67">
        <f t="shared" si="8"/>
        <v>24594.55</v>
      </c>
      <c r="L91" s="67">
        <f t="shared" si="8"/>
        <v>24594.55</v>
      </c>
      <c r="M91" s="67">
        <f t="shared" si="8"/>
        <v>24594.55</v>
      </c>
      <c r="N91" s="67">
        <f t="shared" si="8"/>
        <v>24594.55</v>
      </c>
      <c r="O91" s="67">
        <f t="shared" si="8"/>
        <v>25750.49</v>
      </c>
      <c r="P91" s="67">
        <f t="shared" si="8"/>
        <v>25750.49</v>
      </c>
      <c r="Q91" s="67">
        <f t="shared" si="8"/>
        <v>25750.49</v>
      </c>
      <c r="R91" s="67"/>
      <c r="S91" s="92">
        <f>SUM(S90:S90)</f>
        <v>298602.41999999993</v>
      </c>
    </row>
    <row r="92" spans="1:70" s="4" customFormat="1" x14ac:dyDescent="0.2">
      <c r="A92" s="17"/>
      <c r="B92" s="1"/>
      <c r="C92" s="53"/>
      <c r="D92" s="39"/>
      <c r="E92" s="138"/>
      <c r="F92" s="77"/>
      <c r="G92" s="77"/>
      <c r="H92" s="77"/>
      <c r="I92" s="77"/>
      <c r="J92" s="77"/>
      <c r="K92" s="78"/>
      <c r="L92" s="77"/>
      <c r="M92" s="77"/>
      <c r="N92" s="77"/>
      <c r="O92" s="77"/>
      <c r="P92" s="77"/>
      <c r="Q92" s="77"/>
      <c r="R92" s="70"/>
      <c r="S92" s="94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22"/>
    </row>
    <row r="93" spans="1:70" x14ac:dyDescent="0.2">
      <c r="A93" s="5" t="s">
        <v>71</v>
      </c>
      <c r="B93" s="5" t="s">
        <v>72</v>
      </c>
      <c r="C93" s="210" t="s">
        <v>8</v>
      </c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2"/>
    </row>
    <row r="94" spans="1:70" ht="31.5" customHeight="1" x14ac:dyDescent="0.2">
      <c r="A94" s="5" t="s">
        <v>20</v>
      </c>
      <c r="B94" s="5" t="s">
        <v>21</v>
      </c>
      <c r="C94" s="105" t="s">
        <v>93</v>
      </c>
      <c r="D94" s="27" t="s">
        <v>46</v>
      </c>
      <c r="E94" s="130" t="s">
        <v>206</v>
      </c>
      <c r="F94" s="181">
        <v>814.8</v>
      </c>
      <c r="G94" s="182">
        <v>0</v>
      </c>
      <c r="H94" s="182">
        <v>0</v>
      </c>
      <c r="I94" s="182">
        <v>0</v>
      </c>
      <c r="J94" s="182">
        <v>0</v>
      </c>
      <c r="K94" s="182">
        <v>0</v>
      </c>
      <c r="L94" s="182">
        <v>0</v>
      </c>
      <c r="M94" s="182">
        <v>0</v>
      </c>
      <c r="N94" s="182">
        <v>0</v>
      </c>
      <c r="O94" s="182">
        <v>0</v>
      </c>
      <c r="P94" s="177">
        <v>0</v>
      </c>
      <c r="Q94" s="177">
        <v>0</v>
      </c>
      <c r="R94" s="43" t="s">
        <v>303</v>
      </c>
      <c r="S94" s="90">
        <f>SUM(F94:Q94)</f>
        <v>814.8</v>
      </c>
    </row>
    <row r="95" spans="1:70" x14ac:dyDescent="0.2">
      <c r="A95" s="7"/>
      <c r="B95" s="7"/>
      <c r="C95" s="107" t="s">
        <v>0</v>
      </c>
      <c r="D95" s="25"/>
      <c r="E95" s="139"/>
      <c r="F95" s="67">
        <f>F94</f>
        <v>814.8</v>
      </c>
      <c r="G95" s="195">
        <f t="shared" ref="G95:Q95" si="9">G94</f>
        <v>0</v>
      </c>
      <c r="H95" s="195">
        <f t="shared" si="9"/>
        <v>0</v>
      </c>
      <c r="I95" s="195">
        <f t="shared" si="9"/>
        <v>0</v>
      </c>
      <c r="J95" s="195">
        <f t="shared" si="9"/>
        <v>0</v>
      </c>
      <c r="K95" s="195">
        <f t="shared" si="9"/>
        <v>0</v>
      </c>
      <c r="L95" s="195">
        <f t="shared" si="9"/>
        <v>0</v>
      </c>
      <c r="M95" s="195">
        <f t="shared" si="9"/>
        <v>0</v>
      </c>
      <c r="N95" s="195">
        <f t="shared" si="9"/>
        <v>0</v>
      </c>
      <c r="O95" s="195">
        <f t="shared" si="9"/>
        <v>0</v>
      </c>
      <c r="P95" s="195">
        <f t="shared" si="9"/>
        <v>0</v>
      </c>
      <c r="Q95" s="195">
        <f t="shared" si="9"/>
        <v>0</v>
      </c>
      <c r="R95" s="67"/>
      <c r="S95" s="92">
        <f>SUM(S94)</f>
        <v>814.8</v>
      </c>
    </row>
    <row r="96" spans="1:70" x14ac:dyDescent="0.2">
      <c r="A96" s="19"/>
      <c r="B96" s="20"/>
      <c r="C96" s="108"/>
      <c r="D96" s="26"/>
      <c r="F96" s="76"/>
      <c r="G96" s="76"/>
      <c r="H96" s="76"/>
      <c r="I96" s="76"/>
      <c r="J96" s="76"/>
      <c r="K96" s="79"/>
      <c r="L96" s="76"/>
      <c r="M96" s="76"/>
      <c r="N96" s="76"/>
      <c r="O96" s="76"/>
      <c r="P96" s="76"/>
      <c r="Q96" s="76"/>
      <c r="R96" s="69"/>
      <c r="S96" s="93"/>
    </row>
    <row r="97" spans="1:19" x14ac:dyDescent="0.2">
      <c r="A97" s="7"/>
      <c r="B97" s="7"/>
      <c r="C97" s="210" t="s">
        <v>9</v>
      </c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</row>
    <row r="98" spans="1:19" ht="22.5" x14ac:dyDescent="0.2">
      <c r="A98" s="29" t="s">
        <v>8</v>
      </c>
      <c r="B98" s="29"/>
      <c r="C98" s="106" t="s">
        <v>10</v>
      </c>
      <c r="D98" s="27" t="s">
        <v>19</v>
      </c>
      <c r="E98" s="126" t="s">
        <v>76</v>
      </c>
      <c r="F98" s="176">
        <v>2458.14</v>
      </c>
      <c r="G98" s="152">
        <v>2130.5</v>
      </c>
      <c r="H98" s="152">
        <v>2399.75</v>
      </c>
      <c r="I98" s="177">
        <v>2633.32</v>
      </c>
      <c r="J98" s="177">
        <v>2923.66</v>
      </c>
      <c r="K98" s="177">
        <v>2363.25</v>
      </c>
      <c r="L98" s="177">
        <v>2417.59</v>
      </c>
      <c r="M98" s="177">
        <v>2973.13</v>
      </c>
      <c r="N98" s="152">
        <v>2467.87</v>
      </c>
      <c r="O98" s="152">
        <v>2716.04</v>
      </c>
      <c r="P98" s="152">
        <v>2636.56</v>
      </c>
      <c r="Q98" s="152">
        <v>2408.67</v>
      </c>
      <c r="R98" s="43" t="s">
        <v>302</v>
      </c>
      <c r="S98" s="91">
        <f>SUM(F98:Q98)</f>
        <v>30528.480000000003</v>
      </c>
    </row>
    <row r="99" spans="1:19" x14ac:dyDescent="0.2">
      <c r="A99" s="5" t="s">
        <v>20</v>
      </c>
      <c r="B99" s="5" t="s">
        <v>21</v>
      </c>
      <c r="C99" s="107" t="s">
        <v>0</v>
      </c>
      <c r="D99" s="25"/>
      <c r="E99" s="139"/>
      <c r="F99" s="67">
        <f>F98</f>
        <v>2458.14</v>
      </c>
      <c r="G99" s="67">
        <f t="shared" ref="G99:Q99" si="10">G98</f>
        <v>2130.5</v>
      </c>
      <c r="H99" s="67">
        <f t="shared" si="10"/>
        <v>2399.75</v>
      </c>
      <c r="I99" s="67">
        <f t="shared" si="10"/>
        <v>2633.32</v>
      </c>
      <c r="J99" s="67">
        <f t="shared" si="10"/>
        <v>2923.66</v>
      </c>
      <c r="K99" s="67">
        <f t="shared" si="10"/>
        <v>2363.25</v>
      </c>
      <c r="L99" s="67">
        <f t="shared" si="10"/>
        <v>2417.59</v>
      </c>
      <c r="M99" s="67">
        <f t="shared" si="10"/>
        <v>2973.13</v>
      </c>
      <c r="N99" s="67">
        <f t="shared" si="10"/>
        <v>2467.87</v>
      </c>
      <c r="O99" s="67">
        <f t="shared" si="10"/>
        <v>2716.04</v>
      </c>
      <c r="P99" s="67">
        <f t="shared" si="10"/>
        <v>2636.56</v>
      </c>
      <c r="Q99" s="67">
        <f t="shared" si="10"/>
        <v>2408.67</v>
      </c>
      <c r="R99" s="67"/>
      <c r="S99" s="92">
        <f>SUM(S98:S98)</f>
        <v>30528.480000000003</v>
      </c>
    </row>
    <row r="100" spans="1:19" x14ac:dyDescent="0.2">
      <c r="A100" s="18"/>
      <c r="B100" s="9"/>
      <c r="C100" s="108"/>
      <c r="D100" s="2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69"/>
      <c r="S100" s="93"/>
    </row>
    <row r="101" spans="1:19" x14ac:dyDescent="0.2">
      <c r="A101" s="7"/>
      <c r="B101" s="7"/>
      <c r="C101" s="225" t="s">
        <v>11</v>
      </c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7"/>
    </row>
    <row r="102" spans="1:19" ht="29.25" customHeight="1" x14ac:dyDescent="0.2">
      <c r="A102" s="32"/>
      <c r="B102" s="32"/>
      <c r="C102" s="158" t="s">
        <v>223</v>
      </c>
      <c r="D102" s="27" t="s">
        <v>142</v>
      </c>
      <c r="E102" s="126" t="s">
        <v>141</v>
      </c>
      <c r="F102" s="152">
        <v>23.92</v>
      </c>
      <c r="G102" s="152">
        <v>0</v>
      </c>
      <c r="H102" s="152">
        <v>0</v>
      </c>
      <c r="I102" s="152">
        <v>0</v>
      </c>
      <c r="J102" s="152">
        <v>0</v>
      </c>
      <c r="K102" s="152">
        <v>0</v>
      </c>
      <c r="L102" s="152">
        <v>0</v>
      </c>
      <c r="M102" s="177">
        <v>0</v>
      </c>
      <c r="N102" s="177">
        <v>0</v>
      </c>
      <c r="O102" s="177">
        <v>0</v>
      </c>
      <c r="P102" s="177">
        <v>0</v>
      </c>
      <c r="Q102" s="177">
        <v>0</v>
      </c>
      <c r="R102" s="43" t="s">
        <v>302</v>
      </c>
      <c r="S102" s="91">
        <f>SUM(F102:Q102)</f>
        <v>23.92</v>
      </c>
    </row>
    <row r="103" spans="1:19" x14ac:dyDescent="0.2">
      <c r="A103" s="5" t="s">
        <v>20</v>
      </c>
      <c r="B103" s="5" t="s">
        <v>21</v>
      </c>
      <c r="C103" s="107" t="s">
        <v>0</v>
      </c>
      <c r="D103" s="25"/>
      <c r="E103" s="139"/>
      <c r="F103" s="195"/>
      <c r="G103" s="67">
        <f>G102</f>
        <v>0</v>
      </c>
      <c r="H103" s="67">
        <f>H102</f>
        <v>0</v>
      </c>
      <c r="I103" s="195">
        <f>I102</f>
        <v>0</v>
      </c>
      <c r="J103" s="195">
        <f t="shared" ref="J103:Q103" si="11">J102</f>
        <v>0</v>
      </c>
      <c r="K103" s="195">
        <f t="shared" si="11"/>
        <v>0</v>
      </c>
      <c r="L103" s="195">
        <f t="shared" si="11"/>
        <v>0</v>
      </c>
      <c r="M103" s="195">
        <f t="shared" si="11"/>
        <v>0</v>
      </c>
      <c r="N103" s="195">
        <f t="shared" si="11"/>
        <v>0</v>
      </c>
      <c r="O103" s="195">
        <f t="shared" si="11"/>
        <v>0</v>
      </c>
      <c r="P103" s="195">
        <f t="shared" si="11"/>
        <v>0</v>
      </c>
      <c r="Q103" s="195">
        <f t="shared" si="11"/>
        <v>0</v>
      </c>
      <c r="R103" s="67"/>
      <c r="S103" s="92">
        <f>SUM(S102:S102)</f>
        <v>23.92</v>
      </c>
    </row>
    <row r="104" spans="1:19" x14ac:dyDescent="0.2">
      <c r="A104" s="18"/>
      <c r="B104" s="9"/>
      <c r="C104" s="108"/>
      <c r="D104" s="2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69"/>
      <c r="S104" s="93"/>
    </row>
    <row r="105" spans="1:19" x14ac:dyDescent="0.2">
      <c r="A105" s="7"/>
      <c r="B105" s="7"/>
      <c r="C105" s="210" t="s">
        <v>12</v>
      </c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</row>
    <row r="106" spans="1:19" ht="22.5" x14ac:dyDescent="0.2">
      <c r="A106" s="6"/>
      <c r="B106" s="6"/>
      <c r="C106" s="106" t="s">
        <v>44</v>
      </c>
      <c r="D106" s="27" t="s">
        <v>45</v>
      </c>
      <c r="E106" s="126" t="s">
        <v>128</v>
      </c>
      <c r="F106" s="176">
        <v>1100</v>
      </c>
      <c r="G106" s="152">
        <v>1100</v>
      </c>
      <c r="H106" s="152">
        <v>1100</v>
      </c>
      <c r="I106" s="152">
        <v>1100</v>
      </c>
      <c r="J106" s="152">
        <v>1100</v>
      </c>
      <c r="K106" s="152">
        <v>1100</v>
      </c>
      <c r="L106" s="152">
        <v>1100</v>
      </c>
      <c r="M106" s="152">
        <v>1100</v>
      </c>
      <c r="N106" s="152">
        <v>1100</v>
      </c>
      <c r="O106" s="152">
        <v>1100</v>
      </c>
      <c r="P106" s="152">
        <v>1100</v>
      </c>
      <c r="Q106" s="152">
        <v>1100</v>
      </c>
      <c r="R106" s="43" t="s">
        <v>302</v>
      </c>
      <c r="S106" s="90">
        <f>SUM(F106:Q106)</f>
        <v>13200</v>
      </c>
    </row>
    <row r="107" spans="1:19" ht="33.75" customHeight="1" x14ac:dyDescent="0.2">
      <c r="A107" s="6"/>
      <c r="B107" s="6"/>
      <c r="C107" s="106" t="s">
        <v>294</v>
      </c>
      <c r="D107" s="27" t="s">
        <v>295</v>
      </c>
      <c r="E107" s="126" t="s">
        <v>296</v>
      </c>
      <c r="F107" s="152">
        <v>0</v>
      </c>
      <c r="G107" s="152">
        <v>0</v>
      </c>
      <c r="H107" s="152">
        <v>0</v>
      </c>
      <c r="I107" s="152">
        <v>0</v>
      </c>
      <c r="J107" s="152">
        <v>0</v>
      </c>
      <c r="K107" s="152">
        <v>1222.22</v>
      </c>
      <c r="L107" s="235" t="s">
        <v>310</v>
      </c>
      <c r="M107" s="236"/>
      <c r="N107" s="236"/>
      <c r="O107" s="236"/>
      <c r="P107" s="236"/>
      <c r="Q107" s="237"/>
      <c r="R107" s="43" t="s">
        <v>304</v>
      </c>
      <c r="S107" s="90">
        <f>SUM(F107:Q107)</f>
        <v>1222.22</v>
      </c>
    </row>
    <row r="108" spans="1:19" x14ac:dyDescent="0.2">
      <c r="A108" s="6"/>
      <c r="B108" s="6"/>
      <c r="C108" s="107" t="s">
        <v>0</v>
      </c>
      <c r="D108" s="25"/>
      <c r="E108" s="139"/>
      <c r="F108" s="67">
        <f>F106</f>
        <v>1100</v>
      </c>
      <c r="G108" s="67">
        <f>G106</f>
        <v>1100</v>
      </c>
      <c r="H108" s="67">
        <f>SUM(H106:H107)</f>
        <v>1100</v>
      </c>
      <c r="I108" s="67">
        <f>I106</f>
        <v>1100</v>
      </c>
      <c r="J108" s="67">
        <f>J106</f>
        <v>1100</v>
      </c>
      <c r="K108" s="67">
        <f>SUM(K106:K107)</f>
        <v>2322.2200000000003</v>
      </c>
      <c r="L108" s="67">
        <f t="shared" ref="L108:Q108" si="12">SUM(L106:L106)</f>
        <v>1100</v>
      </c>
      <c r="M108" s="67">
        <f t="shared" si="12"/>
        <v>1100</v>
      </c>
      <c r="N108" s="67">
        <f t="shared" si="12"/>
        <v>1100</v>
      </c>
      <c r="O108" s="67">
        <f t="shared" si="12"/>
        <v>1100</v>
      </c>
      <c r="P108" s="67">
        <f t="shared" si="12"/>
        <v>1100</v>
      </c>
      <c r="Q108" s="67">
        <f t="shared" si="12"/>
        <v>1100</v>
      </c>
      <c r="R108" s="67"/>
      <c r="S108" s="92">
        <f>SUM(S106:S107)</f>
        <v>14422.22</v>
      </c>
    </row>
    <row r="109" spans="1:19" x14ac:dyDescent="0.2">
      <c r="A109" s="17"/>
      <c r="B109" s="1"/>
      <c r="C109" s="108"/>
      <c r="D109" s="2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69"/>
      <c r="S109" s="93"/>
    </row>
    <row r="110" spans="1:19" x14ac:dyDescent="0.2">
      <c r="A110" s="7"/>
      <c r="B110" s="7"/>
      <c r="C110" s="210" t="s">
        <v>78</v>
      </c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</row>
    <row r="111" spans="1:19" ht="22.5" x14ac:dyDescent="0.2">
      <c r="A111" s="7"/>
      <c r="B111" s="7"/>
      <c r="C111" s="157" t="s">
        <v>105</v>
      </c>
      <c r="D111" s="34" t="s">
        <v>106</v>
      </c>
      <c r="E111" s="135" t="s">
        <v>238</v>
      </c>
      <c r="F111" s="183">
        <v>4500</v>
      </c>
      <c r="G111" s="183">
        <v>4500</v>
      </c>
      <c r="H111" s="183">
        <v>4500</v>
      </c>
      <c r="I111" s="183">
        <v>0</v>
      </c>
      <c r="J111" s="231" t="s">
        <v>301</v>
      </c>
      <c r="K111" s="232"/>
      <c r="L111" s="232"/>
      <c r="M111" s="232"/>
      <c r="N111" s="232"/>
      <c r="O111" s="232"/>
      <c r="P111" s="232"/>
      <c r="Q111" s="233"/>
      <c r="R111" s="43" t="s">
        <v>302</v>
      </c>
      <c r="S111" s="90">
        <f>SUM(F111:Q111)</f>
        <v>13500</v>
      </c>
    </row>
    <row r="112" spans="1:19" ht="22.5" x14ac:dyDescent="0.2">
      <c r="A112" s="7"/>
      <c r="B112" s="7"/>
      <c r="C112" s="157" t="s">
        <v>297</v>
      </c>
      <c r="D112" s="34" t="s">
        <v>298</v>
      </c>
      <c r="E112" s="135" t="s">
        <v>238</v>
      </c>
      <c r="F112" s="183">
        <v>0</v>
      </c>
      <c r="G112" s="183">
        <v>0</v>
      </c>
      <c r="H112" s="183">
        <v>0</v>
      </c>
      <c r="I112" s="183">
        <v>4500</v>
      </c>
      <c r="J112" s="184">
        <v>4500</v>
      </c>
      <c r="K112" s="183">
        <v>4500</v>
      </c>
      <c r="L112" s="183">
        <v>4500</v>
      </c>
      <c r="M112" s="183">
        <v>4500</v>
      </c>
      <c r="N112" s="183">
        <v>4500</v>
      </c>
      <c r="O112" s="184">
        <v>4500</v>
      </c>
      <c r="P112" s="183">
        <v>4500</v>
      </c>
      <c r="Q112" s="183">
        <v>4500</v>
      </c>
      <c r="R112" s="43" t="s">
        <v>302</v>
      </c>
      <c r="S112" s="90">
        <f>SUM(F112:Q112)</f>
        <v>40500</v>
      </c>
    </row>
    <row r="113" spans="1:19" ht="27.75" customHeight="1" x14ac:dyDescent="0.2">
      <c r="A113" s="4"/>
      <c r="B113" s="4"/>
      <c r="C113" s="105" t="s">
        <v>110</v>
      </c>
      <c r="D113" s="34" t="s">
        <v>111</v>
      </c>
      <c r="E113" s="130" t="s">
        <v>129</v>
      </c>
      <c r="F113" s="185">
        <v>12000</v>
      </c>
      <c r="G113" s="183">
        <v>12300</v>
      </c>
      <c r="H113" s="183">
        <v>12750</v>
      </c>
      <c r="I113" s="183">
        <v>15750</v>
      </c>
      <c r="J113" s="183">
        <v>15000</v>
      </c>
      <c r="K113" s="183">
        <v>14250</v>
      </c>
      <c r="L113" s="152">
        <v>15150</v>
      </c>
      <c r="M113" s="152">
        <v>14250</v>
      </c>
      <c r="N113" s="183">
        <v>6600</v>
      </c>
      <c r="O113" s="183">
        <v>12750</v>
      </c>
      <c r="P113" s="183">
        <v>12300</v>
      </c>
      <c r="Q113" s="183">
        <v>12450</v>
      </c>
      <c r="R113" s="43" t="s">
        <v>302</v>
      </c>
      <c r="S113" s="90">
        <f>SUM(F113:Q113)</f>
        <v>155550</v>
      </c>
    </row>
    <row r="114" spans="1:19" ht="27.75" customHeight="1" x14ac:dyDescent="0.2">
      <c r="A114" s="4"/>
      <c r="B114" s="4"/>
      <c r="C114" s="202" t="s">
        <v>332</v>
      </c>
      <c r="D114" s="198" t="s">
        <v>333</v>
      </c>
      <c r="E114" s="203" t="s">
        <v>334</v>
      </c>
      <c r="F114" s="183">
        <v>0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5450</v>
      </c>
      <c r="P114" s="183">
        <v>1650</v>
      </c>
      <c r="Q114" s="183">
        <v>1650</v>
      </c>
      <c r="R114" s="43" t="s">
        <v>335</v>
      </c>
      <c r="S114" s="90">
        <f>SUM(O114:Q114)</f>
        <v>8750</v>
      </c>
    </row>
    <row r="115" spans="1:19" x14ac:dyDescent="0.2">
      <c r="A115" s="7"/>
      <c r="B115" s="7"/>
      <c r="C115" s="107" t="s">
        <v>0</v>
      </c>
      <c r="D115" s="25"/>
      <c r="E115" s="139"/>
      <c r="F115" s="67">
        <f t="shared" ref="F115:L115" si="13">SUM(F111:F113)</f>
        <v>16500</v>
      </c>
      <c r="G115" s="67">
        <f t="shared" si="13"/>
        <v>16800</v>
      </c>
      <c r="H115" s="67">
        <f t="shared" si="13"/>
        <v>17250</v>
      </c>
      <c r="I115" s="67">
        <f t="shared" si="13"/>
        <v>20250</v>
      </c>
      <c r="J115" s="67">
        <f t="shared" si="13"/>
        <v>19500</v>
      </c>
      <c r="K115" s="67">
        <f t="shared" si="13"/>
        <v>18750</v>
      </c>
      <c r="L115" s="67">
        <f t="shared" si="13"/>
        <v>19650</v>
      </c>
      <c r="M115" s="67">
        <f>SUM(M111:Q113)</f>
        <v>80850</v>
      </c>
      <c r="N115" s="67">
        <f>SUM(N111:N113)</f>
        <v>11100</v>
      </c>
      <c r="O115" s="67">
        <f>SUM(O111:O114)</f>
        <v>22700</v>
      </c>
      <c r="P115" s="67">
        <f>SUM(P111:P114)</f>
        <v>18450</v>
      </c>
      <c r="Q115" s="67">
        <f>SUM(Q111:Q114)</f>
        <v>18600</v>
      </c>
      <c r="R115" s="67"/>
      <c r="S115" s="92">
        <f>SUM(S111:S114)</f>
        <v>218300</v>
      </c>
    </row>
    <row r="116" spans="1:19" x14ac:dyDescent="0.2">
      <c r="A116" s="17"/>
      <c r="B116" s="1"/>
      <c r="C116" s="108"/>
      <c r="D116" s="2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69"/>
      <c r="S116" s="93"/>
    </row>
    <row r="117" spans="1:19" ht="11.25" customHeight="1" x14ac:dyDescent="0.2">
      <c r="A117" s="7"/>
      <c r="B117" s="7"/>
      <c r="C117" s="210" t="s">
        <v>68</v>
      </c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</row>
    <row r="118" spans="1:19" ht="33" customHeight="1" x14ac:dyDescent="0.2">
      <c r="A118" s="4"/>
      <c r="B118" s="4"/>
      <c r="C118" s="106" t="s">
        <v>220</v>
      </c>
      <c r="D118" s="27" t="s">
        <v>117</v>
      </c>
      <c r="E118" s="126" t="s">
        <v>130</v>
      </c>
      <c r="F118" s="176">
        <v>2000</v>
      </c>
      <c r="G118" s="176">
        <v>2247.96</v>
      </c>
      <c r="H118" s="176">
        <v>3003.43</v>
      </c>
      <c r="I118" s="176">
        <v>2482.77</v>
      </c>
      <c r="J118" s="176">
        <v>2145.5700000000002</v>
      </c>
      <c r="K118" s="176">
        <v>2931.5</v>
      </c>
      <c r="L118" s="176">
        <v>2000</v>
      </c>
      <c r="M118" s="176">
        <v>2307.4499999999998</v>
      </c>
      <c r="N118" s="176">
        <v>2000</v>
      </c>
      <c r="O118" s="186">
        <v>2000</v>
      </c>
      <c r="P118" s="186">
        <v>2331.33</v>
      </c>
      <c r="Q118" s="186">
        <v>2030.74</v>
      </c>
      <c r="R118" s="43" t="s">
        <v>302</v>
      </c>
      <c r="S118" s="90">
        <f>SUM(F118:Q118)</f>
        <v>27480.750000000004</v>
      </c>
    </row>
    <row r="119" spans="1:19" x14ac:dyDescent="0.2">
      <c r="A119" s="7"/>
      <c r="B119" s="7"/>
      <c r="C119" s="107" t="s">
        <v>0</v>
      </c>
      <c r="D119" s="25"/>
      <c r="E119" s="139"/>
      <c r="F119" s="67">
        <f>F118</f>
        <v>2000</v>
      </c>
      <c r="G119" s="67">
        <f t="shared" ref="G119:Q119" si="14">G118</f>
        <v>2247.96</v>
      </c>
      <c r="H119" s="67">
        <f t="shared" si="14"/>
        <v>3003.43</v>
      </c>
      <c r="I119" s="67">
        <f t="shared" si="14"/>
        <v>2482.77</v>
      </c>
      <c r="J119" s="67">
        <f t="shared" si="14"/>
        <v>2145.5700000000002</v>
      </c>
      <c r="K119" s="67">
        <f t="shared" si="14"/>
        <v>2931.5</v>
      </c>
      <c r="L119" s="67">
        <f t="shared" si="14"/>
        <v>2000</v>
      </c>
      <c r="M119" s="67">
        <f t="shared" si="14"/>
        <v>2307.4499999999998</v>
      </c>
      <c r="N119" s="67">
        <f t="shared" si="14"/>
        <v>2000</v>
      </c>
      <c r="O119" s="67">
        <f t="shared" si="14"/>
        <v>2000</v>
      </c>
      <c r="P119" s="67">
        <f t="shared" si="14"/>
        <v>2331.33</v>
      </c>
      <c r="Q119" s="67">
        <f t="shared" si="14"/>
        <v>2030.74</v>
      </c>
      <c r="R119" s="67"/>
      <c r="S119" s="92">
        <f>SUM(S118)</f>
        <v>27480.750000000004</v>
      </c>
    </row>
    <row r="120" spans="1:19" x14ac:dyDescent="0.2">
      <c r="A120" s="17"/>
      <c r="B120" s="1"/>
      <c r="C120" s="108"/>
      <c r="D120" s="2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69"/>
      <c r="S120" s="93"/>
    </row>
    <row r="121" spans="1:19" x14ac:dyDescent="0.2">
      <c r="A121" s="7"/>
      <c r="B121" s="7"/>
      <c r="C121" s="213" t="s">
        <v>73</v>
      </c>
      <c r="D121" s="214"/>
      <c r="E121" s="214"/>
      <c r="F121" s="214"/>
      <c r="G121" s="214"/>
      <c r="H121" s="214"/>
      <c r="I121" s="223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</row>
    <row r="122" spans="1:19" ht="48" customHeight="1" x14ac:dyDescent="0.2">
      <c r="A122" s="28"/>
      <c r="B122" s="28"/>
      <c r="C122" s="157" t="s">
        <v>132</v>
      </c>
      <c r="D122" s="34" t="s">
        <v>133</v>
      </c>
      <c r="E122" s="134" t="s">
        <v>134</v>
      </c>
      <c r="F122" s="185">
        <v>3202.35</v>
      </c>
      <c r="G122" s="185">
        <v>3924.5</v>
      </c>
      <c r="H122" s="187">
        <v>4364.05</v>
      </c>
      <c r="I122" s="184">
        <v>3454.85</v>
      </c>
      <c r="J122" s="168">
        <v>2939.7</v>
      </c>
      <c r="K122" s="183">
        <v>2809.4</v>
      </c>
      <c r="L122" s="183">
        <v>3332.15</v>
      </c>
      <c r="M122" s="183">
        <v>3254.15</v>
      </c>
      <c r="N122" s="183">
        <v>2537.1999999999998</v>
      </c>
      <c r="O122" s="183">
        <v>2709</v>
      </c>
      <c r="P122" s="183">
        <v>3060.2</v>
      </c>
      <c r="Q122" s="183">
        <v>3303.1</v>
      </c>
      <c r="R122" s="43" t="s">
        <v>302</v>
      </c>
      <c r="S122" s="90">
        <f>SUM(F122:Q122)</f>
        <v>38890.65</v>
      </c>
    </row>
    <row r="123" spans="1:19" x14ac:dyDescent="0.2">
      <c r="A123" s="14" t="s">
        <v>40</v>
      </c>
      <c r="B123" s="14"/>
      <c r="C123" s="109" t="s">
        <v>0</v>
      </c>
      <c r="D123" s="57"/>
      <c r="E123" s="139"/>
      <c r="F123" s="55">
        <f>F122</f>
        <v>3202.35</v>
      </c>
      <c r="G123" s="55">
        <f t="shared" ref="G123:Q123" si="15">G122</f>
        <v>3924.5</v>
      </c>
      <c r="H123" s="55">
        <f t="shared" si="15"/>
        <v>4364.05</v>
      </c>
      <c r="I123" s="55">
        <f t="shared" si="15"/>
        <v>3454.85</v>
      </c>
      <c r="J123" s="55">
        <f t="shared" si="15"/>
        <v>2939.7</v>
      </c>
      <c r="K123" s="55">
        <f t="shared" si="15"/>
        <v>2809.4</v>
      </c>
      <c r="L123" s="55">
        <f t="shared" si="15"/>
        <v>3332.15</v>
      </c>
      <c r="M123" s="55">
        <f t="shared" si="15"/>
        <v>3254.15</v>
      </c>
      <c r="N123" s="55">
        <f t="shared" si="15"/>
        <v>2537.1999999999998</v>
      </c>
      <c r="O123" s="55">
        <f t="shared" si="15"/>
        <v>2709</v>
      </c>
      <c r="P123" s="55">
        <f t="shared" si="15"/>
        <v>3060.2</v>
      </c>
      <c r="Q123" s="55">
        <f t="shared" si="15"/>
        <v>3303.1</v>
      </c>
      <c r="R123" s="55"/>
      <c r="S123" s="80">
        <f>SUM(S122:S122)</f>
        <v>38890.65</v>
      </c>
    </row>
    <row r="124" spans="1:19" x14ac:dyDescent="0.2">
      <c r="A124" s="120"/>
      <c r="B124" s="121"/>
      <c r="C124" s="115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72"/>
      <c r="S124" s="102"/>
    </row>
    <row r="125" spans="1:19" x14ac:dyDescent="0.2">
      <c r="A125" s="120"/>
      <c r="B125" s="121"/>
      <c r="C125" s="213" t="s">
        <v>252</v>
      </c>
      <c r="D125" s="214"/>
      <c r="E125" s="214"/>
      <c r="F125" s="214"/>
      <c r="G125" s="214"/>
      <c r="H125" s="214"/>
      <c r="I125" s="223"/>
      <c r="J125" s="214"/>
      <c r="K125" s="214"/>
      <c r="L125" s="214"/>
      <c r="M125" s="214"/>
      <c r="N125" s="214"/>
      <c r="O125" s="214"/>
      <c r="P125" s="214"/>
      <c r="Q125" s="214"/>
      <c r="R125" s="214"/>
      <c r="S125" s="215"/>
    </row>
    <row r="126" spans="1:19" s="104" customFormat="1" ht="33.75" x14ac:dyDescent="0.2">
      <c r="A126" s="122"/>
      <c r="B126" s="123"/>
      <c r="C126" s="157" t="s">
        <v>253</v>
      </c>
      <c r="D126" s="124" t="s">
        <v>254</v>
      </c>
      <c r="E126" s="136" t="s">
        <v>255</v>
      </c>
      <c r="F126" s="183">
        <v>6831</v>
      </c>
      <c r="G126" s="183">
        <v>6880.5</v>
      </c>
      <c r="H126" s="167">
        <v>6781.5</v>
      </c>
      <c r="I126" s="184">
        <v>6633</v>
      </c>
      <c r="J126" s="168">
        <v>6633</v>
      </c>
      <c r="K126" s="183">
        <v>6781.5</v>
      </c>
      <c r="L126" s="183">
        <v>6682.5</v>
      </c>
      <c r="M126" s="183">
        <v>6583.5</v>
      </c>
      <c r="N126" s="183">
        <v>6534</v>
      </c>
      <c r="O126" s="183">
        <v>6583.5</v>
      </c>
      <c r="P126" s="183">
        <v>6534</v>
      </c>
      <c r="Q126" s="183">
        <v>6484.5</v>
      </c>
      <c r="R126" s="43" t="s">
        <v>302</v>
      </c>
      <c r="S126" s="125">
        <f>SUM(F126:Q126)</f>
        <v>79942.5</v>
      </c>
    </row>
    <row r="127" spans="1:19" x14ac:dyDescent="0.2">
      <c r="A127" s="120"/>
      <c r="B127" s="121"/>
      <c r="C127" s="109" t="s">
        <v>0</v>
      </c>
      <c r="D127" s="57"/>
      <c r="E127" s="139"/>
      <c r="F127" s="55">
        <f>F126</f>
        <v>6831</v>
      </c>
      <c r="G127" s="55">
        <f t="shared" ref="G127:Q127" si="16">G126</f>
        <v>6880.5</v>
      </c>
      <c r="H127" s="55">
        <f t="shared" si="16"/>
        <v>6781.5</v>
      </c>
      <c r="I127" s="55">
        <f t="shared" si="16"/>
        <v>6633</v>
      </c>
      <c r="J127" s="55">
        <f t="shared" si="16"/>
        <v>6633</v>
      </c>
      <c r="K127" s="55">
        <f t="shared" si="16"/>
        <v>6781.5</v>
      </c>
      <c r="L127" s="55">
        <f t="shared" si="16"/>
        <v>6682.5</v>
      </c>
      <c r="M127" s="55">
        <f t="shared" si="16"/>
        <v>6583.5</v>
      </c>
      <c r="N127" s="55">
        <f t="shared" si="16"/>
        <v>6534</v>
      </c>
      <c r="O127" s="55">
        <f t="shared" si="16"/>
        <v>6583.5</v>
      </c>
      <c r="P127" s="55">
        <f t="shared" si="16"/>
        <v>6534</v>
      </c>
      <c r="Q127" s="55">
        <f t="shared" si="16"/>
        <v>6484.5</v>
      </c>
      <c r="R127" s="55"/>
      <c r="S127" s="80">
        <f>SUM(S126:S126)</f>
        <v>79942.5</v>
      </c>
    </row>
    <row r="128" spans="1:19" x14ac:dyDescent="0.2">
      <c r="A128" s="120"/>
      <c r="B128" s="121"/>
      <c r="C128" s="115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72"/>
      <c r="S128" s="102"/>
    </row>
    <row r="129" spans="1:23" ht="11.25" customHeight="1" x14ac:dyDescent="0.2">
      <c r="A129" s="7"/>
      <c r="B129" s="7"/>
      <c r="C129" s="210" t="s">
        <v>69</v>
      </c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2"/>
    </row>
    <row r="130" spans="1:23" ht="29.25" customHeight="1" x14ac:dyDescent="0.2">
      <c r="A130" s="4" t="s">
        <v>23</v>
      </c>
      <c r="B130" s="4" t="s">
        <v>17</v>
      </c>
      <c r="C130" s="105" t="s">
        <v>10</v>
      </c>
      <c r="D130" s="61" t="s">
        <v>19</v>
      </c>
      <c r="E130" s="137" t="s">
        <v>27</v>
      </c>
      <c r="F130" s="152">
        <v>100004.09</v>
      </c>
      <c r="G130" s="152">
        <v>99749.31</v>
      </c>
      <c r="H130" s="152">
        <v>101067.75</v>
      </c>
      <c r="I130" s="152">
        <v>100017.01</v>
      </c>
      <c r="J130" s="177">
        <v>79428.850000000006</v>
      </c>
      <c r="K130" s="177">
        <v>100423.24</v>
      </c>
      <c r="L130" s="177">
        <v>89442.32</v>
      </c>
      <c r="M130" s="177">
        <v>75973.45</v>
      </c>
      <c r="N130" s="152">
        <v>65531.87</v>
      </c>
      <c r="O130" s="152">
        <v>72449.61</v>
      </c>
      <c r="P130" s="152">
        <v>77356.87</v>
      </c>
      <c r="Q130" s="152">
        <v>76681.08</v>
      </c>
      <c r="R130" s="43" t="s">
        <v>302</v>
      </c>
      <c r="S130" s="91">
        <f>SUM(F130:Q130)</f>
        <v>1038125.45</v>
      </c>
    </row>
    <row r="131" spans="1:23" ht="27" customHeight="1" x14ac:dyDescent="0.2">
      <c r="A131" s="4"/>
      <c r="B131" s="4"/>
      <c r="C131" s="158" t="s">
        <v>94</v>
      </c>
      <c r="D131" s="27" t="s">
        <v>34</v>
      </c>
      <c r="E131" s="130" t="s">
        <v>207</v>
      </c>
      <c r="F131" s="183">
        <v>18010.060000000001</v>
      </c>
      <c r="G131" s="183">
        <v>17944.64</v>
      </c>
      <c r="H131" s="152">
        <v>17880.48</v>
      </c>
      <c r="I131" s="152">
        <v>35020.44</v>
      </c>
      <c r="J131" s="152">
        <v>24992.62</v>
      </c>
      <c r="K131" s="152">
        <v>25005.66</v>
      </c>
      <c r="L131" s="152">
        <v>25044.98</v>
      </c>
      <c r="M131" s="152">
        <v>31896.62</v>
      </c>
      <c r="N131" s="152">
        <v>22008.04</v>
      </c>
      <c r="O131" s="152">
        <v>28576.720000000001</v>
      </c>
      <c r="P131" s="152">
        <v>22893.360000000001</v>
      </c>
      <c r="Q131" s="152">
        <v>24750.46</v>
      </c>
      <c r="R131" s="43" t="s">
        <v>302</v>
      </c>
      <c r="S131" s="91">
        <f>SUM(F131:Q131)</f>
        <v>294024.08</v>
      </c>
    </row>
    <row r="132" spans="1:23" ht="13.5" customHeight="1" x14ac:dyDescent="0.2">
      <c r="A132" s="7"/>
      <c r="B132" s="7"/>
      <c r="C132" s="107" t="s">
        <v>0</v>
      </c>
      <c r="D132" s="25"/>
      <c r="E132" s="131"/>
      <c r="F132" s="67">
        <f>SUM(F130:F131)</f>
        <v>118014.15</v>
      </c>
      <c r="G132" s="67">
        <f>SUM(G130:G130)</f>
        <v>99749.31</v>
      </c>
      <c r="H132" s="67">
        <f t="shared" ref="H132:Q132" si="17">SUM(H130:H131)</f>
        <v>118948.23</v>
      </c>
      <c r="I132" s="67">
        <f t="shared" si="17"/>
        <v>135037.45000000001</v>
      </c>
      <c r="J132" s="67">
        <f t="shared" si="17"/>
        <v>104421.47</v>
      </c>
      <c r="K132" s="67">
        <f t="shared" si="17"/>
        <v>125428.90000000001</v>
      </c>
      <c r="L132" s="67">
        <f t="shared" si="17"/>
        <v>114487.3</v>
      </c>
      <c r="M132" s="67">
        <f t="shared" si="17"/>
        <v>107870.06999999999</v>
      </c>
      <c r="N132" s="75">
        <f t="shared" si="17"/>
        <v>87539.91</v>
      </c>
      <c r="O132" s="75">
        <f t="shared" si="17"/>
        <v>101026.33</v>
      </c>
      <c r="P132" s="75">
        <f t="shared" si="17"/>
        <v>100250.23</v>
      </c>
      <c r="Q132" s="75">
        <f t="shared" si="17"/>
        <v>101431.54000000001</v>
      </c>
      <c r="R132" s="67"/>
      <c r="S132" s="92">
        <f>SUM(S130:S131)</f>
        <v>1332149.53</v>
      </c>
    </row>
    <row r="133" spans="1:23" ht="11.25" customHeight="1" x14ac:dyDescent="0.2">
      <c r="A133" s="17"/>
      <c r="B133" s="1"/>
      <c r="C133" s="108"/>
      <c r="D133" s="2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69"/>
      <c r="S133" s="93"/>
      <c r="W133" s="207"/>
    </row>
    <row r="134" spans="1:23" x14ac:dyDescent="0.2">
      <c r="A134" s="7"/>
      <c r="B134" s="11"/>
      <c r="C134" s="213" t="s">
        <v>217</v>
      </c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5"/>
    </row>
    <row r="135" spans="1:23" s="31" customFormat="1" ht="31.5" customHeight="1" x14ac:dyDescent="0.25">
      <c r="A135" s="30"/>
      <c r="B135" s="30"/>
      <c r="C135" s="110" t="s">
        <v>153</v>
      </c>
      <c r="D135" s="45" t="s">
        <v>154</v>
      </c>
      <c r="E135" s="140" t="s">
        <v>155</v>
      </c>
      <c r="F135" s="176">
        <v>3000</v>
      </c>
      <c r="G135" s="176">
        <v>3000</v>
      </c>
      <c r="H135" s="176">
        <v>3000</v>
      </c>
      <c r="I135" s="188">
        <v>3000</v>
      </c>
      <c r="J135" s="189">
        <v>3000</v>
      </c>
      <c r="K135" s="188">
        <v>3000</v>
      </c>
      <c r="L135" s="188">
        <v>3000</v>
      </c>
      <c r="M135" s="184">
        <v>3000</v>
      </c>
      <c r="N135" s="183">
        <v>3000</v>
      </c>
      <c r="O135" s="183">
        <v>3000</v>
      </c>
      <c r="P135" s="183">
        <v>3000</v>
      </c>
      <c r="Q135" s="183">
        <v>3000</v>
      </c>
      <c r="R135" s="43" t="s">
        <v>302</v>
      </c>
      <c r="S135" s="96">
        <f>SUM(F135:Q135)</f>
        <v>36000</v>
      </c>
    </row>
    <row r="136" spans="1:23" x14ac:dyDescent="0.2">
      <c r="A136" s="4"/>
      <c r="B136" s="10"/>
      <c r="C136" s="111" t="s">
        <v>0</v>
      </c>
      <c r="D136" s="25"/>
      <c r="E136" s="141"/>
      <c r="F136" s="55">
        <f>F135</f>
        <v>3000</v>
      </c>
      <c r="G136" s="55">
        <f>G135</f>
        <v>3000</v>
      </c>
      <c r="H136" s="55">
        <f t="shared" ref="H136:Q136" si="18">H135</f>
        <v>3000</v>
      </c>
      <c r="I136" s="55">
        <f t="shared" si="18"/>
        <v>3000</v>
      </c>
      <c r="J136" s="55">
        <f t="shared" si="18"/>
        <v>3000</v>
      </c>
      <c r="K136" s="55">
        <f t="shared" si="18"/>
        <v>3000</v>
      </c>
      <c r="L136" s="55">
        <f t="shared" si="18"/>
        <v>3000</v>
      </c>
      <c r="M136" s="55">
        <f t="shared" si="18"/>
        <v>3000</v>
      </c>
      <c r="N136" s="55">
        <f t="shared" si="18"/>
        <v>3000</v>
      </c>
      <c r="O136" s="55">
        <f t="shared" si="18"/>
        <v>3000</v>
      </c>
      <c r="P136" s="55">
        <f t="shared" si="18"/>
        <v>3000</v>
      </c>
      <c r="Q136" s="55">
        <f t="shared" si="18"/>
        <v>3000</v>
      </c>
      <c r="R136" s="55"/>
      <c r="S136" s="92">
        <f>SUM(S135:S135)</f>
        <v>36000</v>
      </c>
    </row>
    <row r="137" spans="1:23" x14ac:dyDescent="0.2">
      <c r="A137" s="17"/>
      <c r="B137" s="1"/>
      <c r="C137" s="108"/>
      <c r="D137" s="2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69"/>
      <c r="S137" s="93"/>
    </row>
    <row r="138" spans="1:23" s="33" customFormat="1" ht="11.25" customHeight="1" x14ac:dyDescent="0.2">
      <c r="A138" s="32"/>
      <c r="B138" s="32"/>
      <c r="C138" s="216" t="s">
        <v>116</v>
      </c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8"/>
    </row>
    <row r="139" spans="1:23" ht="24" customHeight="1" x14ac:dyDescent="0.2">
      <c r="A139" s="32"/>
      <c r="B139" s="32"/>
      <c r="C139" s="158" t="s">
        <v>114</v>
      </c>
      <c r="D139" s="27" t="s">
        <v>115</v>
      </c>
      <c r="E139" s="126" t="s">
        <v>127</v>
      </c>
      <c r="F139" s="152">
        <v>480</v>
      </c>
      <c r="G139" s="152">
        <v>480</v>
      </c>
      <c r="H139" s="152">
        <v>480</v>
      </c>
      <c r="I139" s="152">
        <v>480</v>
      </c>
      <c r="J139" s="152">
        <v>480</v>
      </c>
      <c r="K139" s="152">
        <v>480</v>
      </c>
      <c r="L139" s="152">
        <v>480</v>
      </c>
      <c r="M139" s="152">
        <v>480</v>
      </c>
      <c r="N139" s="152">
        <v>480</v>
      </c>
      <c r="O139" s="152">
        <v>480</v>
      </c>
      <c r="P139" s="152">
        <v>480</v>
      </c>
      <c r="Q139" s="152">
        <v>480</v>
      </c>
      <c r="R139" s="43" t="s">
        <v>302</v>
      </c>
      <c r="S139" s="91">
        <f>SUM(F139:Q139)</f>
        <v>5760</v>
      </c>
    </row>
    <row r="140" spans="1:23" x14ac:dyDescent="0.2">
      <c r="A140" s="4" t="s">
        <v>18</v>
      </c>
      <c r="B140" s="4" t="s">
        <v>17</v>
      </c>
      <c r="C140" s="107" t="s">
        <v>0</v>
      </c>
      <c r="D140" s="25"/>
      <c r="E140" s="139"/>
      <c r="F140" s="67">
        <f>F139</f>
        <v>480</v>
      </c>
      <c r="G140" s="67">
        <f t="shared" ref="G140:Q140" si="19">G139</f>
        <v>480</v>
      </c>
      <c r="H140" s="67">
        <f t="shared" si="19"/>
        <v>480</v>
      </c>
      <c r="I140" s="67">
        <f t="shared" si="19"/>
        <v>480</v>
      </c>
      <c r="J140" s="67">
        <f t="shared" si="19"/>
        <v>480</v>
      </c>
      <c r="K140" s="67">
        <f t="shared" si="19"/>
        <v>480</v>
      </c>
      <c r="L140" s="67">
        <f t="shared" si="19"/>
        <v>480</v>
      </c>
      <c r="M140" s="67">
        <f t="shared" si="19"/>
        <v>480</v>
      </c>
      <c r="N140" s="67">
        <f t="shared" si="19"/>
        <v>480</v>
      </c>
      <c r="O140" s="67">
        <f t="shared" si="19"/>
        <v>480</v>
      </c>
      <c r="P140" s="67">
        <f t="shared" si="19"/>
        <v>480</v>
      </c>
      <c r="Q140" s="67">
        <f t="shared" si="19"/>
        <v>480</v>
      </c>
      <c r="R140" s="67"/>
      <c r="S140" s="92">
        <f>SUM(S139:S139)</f>
        <v>5760</v>
      </c>
    </row>
    <row r="141" spans="1:23" x14ac:dyDescent="0.2">
      <c r="A141" s="17"/>
      <c r="B141" s="1"/>
      <c r="C141" s="108"/>
      <c r="D141" s="2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69"/>
      <c r="S141" s="93"/>
    </row>
    <row r="142" spans="1:23" s="1" customFormat="1" x14ac:dyDescent="0.2">
      <c r="A142" s="17"/>
      <c r="C142" s="213" t="s">
        <v>123</v>
      </c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5"/>
    </row>
    <row r="143" spans="1:23" s="1" customFormat="1" ht="33.75" customHeight="1" x14ac:dyDescent="0.2">
      <c r="A143" s="17"/>
      <c r="C143" s="110" t="s">
        <v>138</v>
      </c>
      <c r="D143" s="41" t="s">
        <v>139</v>
      </c>
      <c r="E143" s="142" t="s">
        <v>125</v>
      </c>
      <c r="F143" s="183">
        <v>5000</v>
      </c>
      <c r="G143" s="184">
        <v>1166.67</v>
      </c>
      <c r="H143" s="228" t="s">
        <v>289</v>
      </c>
      <c r="I143" s="229"/>
      <c r="J143" s="229"/>
      <c r="K143" s="229"/>
      <c r="L143" s="229"/>
      <c r="M143" s="229"/>
      <c r="N143" s="229"/>
      <c r="O143" s="229"/>
      <c r="P143" s="229"/>
      <c r="Q143" s="230"/>
      <c r="R143" s="43" t="s">
        <v>288</v>
      </c>
      <c r="S143" s="96">
        <f>SUM(F143:Q143)</f>
        <v>6166.67</v>
      </c>
    </row>
    <row r="144" spans="1:23" s="1" customFormat="1" ht="31.5" customHeight="1" x14ac:dyDescent="0.2">
      <c r="A144" s="17"/>
      <c r="C144" s="110" t="s">
        <v>291</v>
      </c>
      <c r="D144" s="41" t="s">
        <v>36</v>
      </c>
      <c r="E144" s="142" t="s">
        <v>125</v>
      </c>
      <c r="F144" s="183">
        <v>0</v>
      </c>
      <c r="G144" s="183">
        <v>0</v>
      </c>
      <c r="H144" s="183">
        <v>5000</v>
      </c>
      <c r="I144" s="183">
        <v>5000</v>
      </c>
      <c r="J144" s="183">
        <v>5000</v>
      </c>
      <c r="K144" s="183">
        <v>5000</v>
      </c>
      <c r="L144" s="183">
        <v>5000</v>
      </c>
      <c r="M144" s="183">
        <v>5000</v>
      </c>
      <c r="N144" s="183">
        <v>5000</v>
      </c>
      <c r="O144" s="183">
        <v>5000</v>
      </c>
      <c r="P144" s="183">
        <v>5000</v>
      </c>
      <c r="Q144" s="183">
        <v>5000</v>
      </c>
      <c r="R144" s="43" t="s">
        <v>302</v>
      </c>
      <c r="S144" s="96">
        <f>SUM(F144:Q144)</f>
        <v>50000</v>
      </c>
    </row>
    <row r="145" spans="1:19" s="1" customFormat="1" ht="33.75" customHeight="1" x14ac:dyDescent="0.2">
      <c r="A145" s="17"/>
      <c r="C145" s="110" t="s">
        <v>292</v>
      </c>
      <c r="D145" s="41" t="s">
        <v>293</v>
      </c>
      <c r="E145" s="142" t="s">
        <v>125</v>
      </c>
      <c r="F145" s="183">
        <v>0</v>
      </c>
      <c r="G145" s="183">
        <v>0</v>
      </c>
      <c r="H145" s="183">
        <v>1500</v>
      </c>
      <c r="I145" s="183">
        <v>1500</v>
      </c>
      <c r="J145" s="183">
        <v>1500</v>
      </c>
      <c r="K145" s="183">
        <v>1500</v>
      </c>
      <c r="L145" s="183">
        <v>1500</v>
      </c>
      <c r="M145" s="183">
        <v>1500</v>
      </c>
      <c r="N145" s="183">
        <v>1500</v>
      </c>
      <c r="O145" s="183">
        <v>1500</v>
      </c>
      <c r="P145" s="183">
        <v>1500</v>
      </c>
      <c r="Q145" s="183" t="s">
        <v>289</v>
      </c>
      <c r="R145" s="43" t="s">
        <v>302</v>
      </c>
      <c r="S145" s="96">
        <f>SUM(F145:Q145)</f>
        <v>13500</v>
      </c>
    </row>
    <row r="146" spans="1:19" s="1" customFormat="1" x14ac:dyDescent="0.2">
      <c r="A146" s="17"/>
      <c r="C146" s="109" t="s">
        <v>0</v>
      </c>
      <c r="D146" s="25"/>
      <c r="E146" s="141"/>
      <c r="F146" s="55">
        <f>SUM(F143:F145)</f>
        <v>5000</v>
      </c>
      <c r="G146" s="55">
        <f>SUM(G143:G145)</f>
        <v>1166.67</v>
      </c>
      <c r="H146" s="55">
        <f>SUM(H143:H145)</f>
        <v>6500</v>
      </c>
      <c r="I146" s="55">
        <f>SUM(I144:I145)</f>
        <v>6500</v>
      </c>
      <c r="J146" s="55">
        <f t="shared" ref="J146:Q146" si="20">SUM(J144:J145)</f>
        <v>6500</v>
      </c>
      <c r="K146" s="55">
        <f t="shared" si="20"/>
        <v>6500</v>
      </c>
      <c r="L146" s="55">
        <f t="shared" si="20"/>
        <v>6500</v>
      </c>
      <c r="M146" s="55">
        <f t="shared" si="20"/>
        <v>6500</v>
      </c>
      <c r="N146" s="55">
        <f t="shared" si="20"/>
        <v>6500</v>
      </c>
      <c r="O146" s="55">
        <f t="shared" si="20"/>
        <v>6500</v>
      </c>
      <c r="P146" s="55">
        <f t="shared" si="20"/>
        <v>6500</v>
      </c>
      <c r="Q146" s="55">
        <f t="shared" si="20"/>
        <v>5000</v>
      </c>
      <c r="R146" s="55"/>
      <c r="S146" s="92">
        <f>SUM(S143:S145)</f>
        <v>69666.67</v>
      </c>
    </row>
    <row r="147" spans="1:19" x14ac:dyDescent="0.2">
      <c r="A147" s="17"/>
      <c r="B147" s="1"/>
      <c r="C147" s="108"/>
      <c r="D147" s="2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69"/>
      <c r="S147" s="93"/>
    </row>
    <row r="148" spans="1:19" x14ac:dyDescent="0.2">
      <c r="C148" s="213" t="s">
        <v>239</v>
      </c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5"/>
    </row>
    <row r="149" spans="1:19" s="31" customFormat="1" ht="33.75" customHeight="1" x14ac:dyDescent="0.25">
      <c r="A149" s="53"/>
      <c r="B149" s="54"/>
      <c r="C149" s="112" t="s">
        <v>251</v>
      </c>
      <c r="D149" s="34" t="s">
        <v>233</v>
      </c>
      <c r="E149" s="126" t="s">
        <v>232</v>
      </c>
      <c r="F149" s="176">
        <v>3066</v>
      </c>
      <c r="G149" s="176">
        <v>1848</v>
      </c>
      <c r="H149" s="180">
        <v>2352</v>
      </c>
      <c r="I149" s="176">
        <v>2772</v>
      </c>
      <c r="J149" s="176">
        <v>6342</v>
      </c>
      <c r="K149" s="176">
        <v>6552</v>
      </c>
      <c r="L149" s="176">
        <v>5502</v>
      </c>
      <c r="M149" s="176">
        <v>5880</v>
      </c>
      <c r="N149" s="180">
        <v>3948</v>
      </c>
      <c r="O149" s="176">
        <v>3948</v>
      </c>
      <c r="P149" s="176">
        <v>4242</v>
      </c>
      <c r="Q149" s="180">
        <v>4116</v>
      </c>
      <c r="R149" s="43" t="s">
        <v>302</v>
      </c>
      <c r="S149" s="96">
        <f>SUM(F149:Q149)</f>
        <v>50568</v>
      </c>
    </row>
    <row r="150" spans="1:19" s="31" customFormat="1" ht="32.25" customHeight="1" x14ac:dyDescent="0.25">
      <c r="A150" s="53"/>
      <c r="B150" s="54"/>
      <c r="C150" s="170" t="s">
        <v>312</v>
      </c>
      <c r="D150" s="171" t="s">
        <v>313</v>
      </c>
      <c r="E150" s="175" t="s">
        <v>232</v>
      </c>
      <c r="F150" s="183">
        <v>0</v>
      </c>
      <c r="G150" s="183">
        <v>0</v>
      </c>
      <c r="H150" s="183">
        <v>0</v>
      </c>
      <c r="I150" s="183">
        <v>0</v>
      </c>
      <c r="J150" s="183">
        <v>0</v>
      </c>
      <c r="K150" s="183">
        <v>0</v>
      </c>
      <c r="L150" s="183">
        <v>0</v>
      </c>
      <c r="M150" s="176">
        <v>5355</v>
      </c>
      <c r="N150" s="180">
        <v>6525</v>
      </c>
      <c r="O150" s="176">
        <v>8055</v>
      </c>
      <c r="P150" s="176">
        <v>7110</v>
      </c>
      <c r="Q150" s="180">
        <v>5400</v>
      </c>
      <c r="R150" s="43" t="s">
        <v>314</v>
      </c>
      <c r="S150" s="96">
        <f>SUM(M150:Q150)</f>
        <v>32445</v>
      </c>
    </row>
    <row r="151" spans="1:19" ht="13.5" customHeight="1" x14ac:dyDescent="0.2">
      <c r="A151" s="12" t="s">
        <v>0</v>
      </c>
      <c r="B151" s="13">
        <f>SUM(B148)</f>
        <v>0</v>
      </c>
      <c r="C151" s="109" t="s">
        <v>0</v>
      </c>
      <c r="D151" s="57"/>
      <c r="E151" s="139"/>
      <c r="F151" s="55">
        <f>F149</f>
        <v>3066</v>
      </c>
      <c r="G151" s="55">
        <f>G149</f>
        <v>1848</v>
      </c>
      <c r="H151" s="194">
        <f>H149</f>
        <v>2352</v>
      </c>
      <c r="I151" s="194">
        <f t="shared" ref="I151:L151" si="21">I149</f>
        <v>2772</v>
      </c>
      <c r="J151" s="194">
        <f t="shared" si="21"/>
        <v>6342</v>
      </c>
      <c r="K151" s="194">
        <f t="shared" si="21"/>
        <v>6552</v>
      </c>
      <c r="L151" s="194">
        <f t="shared" si="21"/>
        <v>5502</v>
      </c>
      <c r="M151" s="194">
        <f>SUM(M149:M150)</f>
        <v>11235</v>
      </c>
      <c r="N151" s="194">
        <f t="shared" ref="N151:Q151" si="22">SUM(N149:N150)</f>
        <v>10473</v>
      </c>
      <c r="O151" s="194">
        <f t="shared" si="22"/>
        <v>12003</v>
      </c>
      <c r="P151" s="194">
        <f t="shared" si="22"/>
        <v>11352</v>
      </c>
      <c r="Q151" s="194">
        <f t="shared" si="22"/>
        <v>9516</v>
      </c>
      <c r="R151" s="55"/>
      <c r="S151" s="92">
        <f>SUM(S149:S150)</f>
        <v>83013</v>
      </c>
    </row>
    <row r="152" spans="1:19" ht="13.5" customHeight="1" x14ac:dyDescent="0.2">
      <c r="A152" s="153"/>
      <c r="B152" s="154"/>
      <c r="C152" s="115"/>
      <c r="F152" s="82"/>
      <c r="G152" s="8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72"/>
      <c r="S152" s="93"/>
    </row>
    <row r="153" spans="1:19" ht="13.5" customHeight="1" x14ac:dyDescent="0.2">
      <c r="A153" s="153"/>
      <c r="B153" s="154"/>
      <c r="C153" s="213" t="s">
        <v>283</v>
      </c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5"/>
    </row>
    <row r="154" spans="1:19" ht="34.5" customHeight="1" x14ac:dyDescent="0.2">
      <c r="A154" s="153"/>
      <c r="B154" s="154"/>
      <c r="C154" s="160" t="s">
        <v>328</v>
      </c>
      <c r="D154" s="155" t="s">
        <v>284</v>
      </c>
      <c r="E154" s="162" t="s">
        <v>285</v>
      </c>
      <c r="F154" s="183">
        <v>13500</v>
      </c>
      <c r="G154" s="183">
        <v>13500</v>
      </c>
      <c r="H154" s="183">
        <v>13500</v>
      </c>
      <c r="I154" s="183">
        <v>13500</v>
      </c>
      <c r="J154" s="183">
        <v>13500</v>
      </c>
      <c r="K154" s="183">
        <v>13500</v>
      </c>
      <c r="L154" s="183">
        <v>13500</v>
      </c>
      <c r="M154" s="183">
        <v>13500</v>
      </c>
      <c r="N154" s="184">
        <v>0</v>
      </c>
      <c r="O154" s="183">
        <v>13500</v>
      </c>
      <c r="P154" s="190">
        <v>13500</v>
      </c>
      <c r="Q154" s="190">
        <v>6300</v>
      </c>
      <c r="R154" s="43" t="s">
        <v>302</v>
      </c>
      <c r="S154" s="96">
        <f>SUM(F154:Q154)</f>
        <v>141300</v>
      </c>
    </row>
    <row r="155" spans="1:19" ht="34.5" customHeight="1" x14ac:dyDescent="0.2">
      <c r="A155" s="153"/>
      <c r="B155" s="154"/>
      <c r="C155" s="160" t="s">
        <v>87</v>
      </c>
      <c r="D155" s="155" t="s">
        <v>64</v>
      </c>
      <c r="E155" s="162" t="s">
        <v>340</v>
      </c>
      <c r="F155" s="183">
        <v>0</v>
      </c>
      <c r="G155" s="183">
        <v>0</v>
      </c>
      <c r="H155" s="183">
        <v>0</v>
      </c>
      <c r="I155" s="183">
        <v>0</v>
      </c>
      <c r="J155" s="183">
        <v>0</v>
      </c>
      <c r="K155" s="183">
        <v>0</v>
      </c>
      <c r="L155" s="183">
        <v>0</v>
      </c>
      <c r="M155" s="183">
        <v>0</v>
      </c>
      <c r="N155" s="183">
        <v>0</v>
      </c>
      <c r="O155" s="183">
        <v>0</v>
      </c>
      <c r="P155" s="183">
        <v>0</v>
      </c>
      <c r="Q155" s="190">
        <v>7200</v>
      </c>
      <c r="R155" s="49" t="s">
        <v>341</v>
      </c>
      <c r="S155" s="96">
        <f>SUM(Q155)</f>
        <v>7200</v>
      </c>
    </row>
    <row r="156" spans="1:19" ht="13.5" customHeight="1" x14ac:dyDescent="0.2">
      <c r="A156" s="153"/>
      <c r="B156" s="154"/>
      <c r="C156" s="109" t="s">
        <v>0</v>
      </c>
      <c r="D156" s="57"/>
      <c r="E156" s="139"/>
      <c r="F156" s="194">
        <f t="shared" ref="F156:N156" si="23">F154</f>
        <v>13500</v>
      </c>
      <c r="G156" s="194">
        <f t="shared" si="23"/>
        <v>13500</v>
      </c>
      <c r="H156" s="194">
        <f t="shared" si="23"/>
        <v>13500</v>
      </c>
      <c r="I156" s="194">
        <f t="shared" si="23"/>
        <v>13500</v>
      </c>
      <c r="J156" s="194">
        <f t="shared" si="23"/>
        <v>13500</v>
      </c>
      <c r="K156" s="194">
        <f t="shared" si="23"/>
        <v>13500</v>
      </c>
      <c r="L156" s="194">
        <f t="shared" si="23"/>
        <v>13500</v>
      </c>
      <c r="M156" s="194">
        <f t="shared" si="23"/>
        <v>13500</v>
      </c>
      <c r="N156" s="194">
        <f t="shared" si="23"/>
        <v>0</v>
      </c>
      <c r="O156" s="194">
        <f>O154</f>
        <v>13500</v>
      </c>
      <c r="P156" s="194">
        <f>P154</f>
        <v>13500</v>
      </c>
      <c r="Q156" s="194">
        <f>SUM(Q154:Q155)</f>
        <v>13500</v>
      </c>
      <c r="R156" s="55"/>
      <c r="S156" s="92">
        <f>SUM(S154:S155)</f>
        <v>148500</v>
      </c>
    </row>
    <row r="157" spans="1:19" x14ac:dyDescent="0.2">
      <c r="A157" s="17"/>
      <c r="B157" s="1"/>
      <c r="C157" s="108"/>
      <c r="D157" s="2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69"/>
      <c r="S157" s="93"/>
    </row>
    <row r="158" spans="1:19" x14ac:dyDescent="0.2">
      <c r="A158" s="7"/>
      <c r="B158" s="11"/>
      <c r="C158" s="213" t="s">
        <v>243</v>
      </c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5"/>
    </row>
    <row r="159" spans="1:19" ht="27.75" customHeight="1" x14ac:dyDescent="0.2">
      <c r="A159" s="4"/>
      <c r="B159" s="10"/>
      <c r="C159" s="106" t="s">
        <v>42</v>
      </c>
      <c r="D159" s="34" t="s">
        <v>43</v>
      </c>
      <c r="E159" s="130" t="s">
        <v>208</v>
      </c>
      <c r="F159" s="183">
        <v>219.9</v>
      </c>
      <c r="G159" s="183">
        <v>219.9</v>
      </c>
      <c r="H159" s="183">
        <v>219.9</v>
      </c>
      <c r="I159" s="183">
        <v>219.9</v>
      </c>
      <c r="J159" s="183">
        <v>219.9</v>
      </c>
      <c r="K159" s="184">
        <v>219.9</v>
      </c>
      <c r="L159" s="183">
        <v>219.9</v>
      </c>
      <c r="M159" s="177">
        <v>219.9</v>
      </c>
      <c r="N159" s="183">
        <v>219.9</v>
      </c>
      <c r="O159" s="183">
        <v>219.9</v>
      </c>
      <c r="P159" s="183">
        <v>219.9</v>
      </c>
      <c r="Q159" s="183">
        <v>219.9</v>
      </c>
      <c r="R159" s="43" t="s">
        <v>302</v>
      </c>
      <c r="S159" s="90">
        <f>SUM(F159:Q159)</f>
        <v>2638.8000000000006</v>
      </c>
    </row>
    <row r="160" spans="1:19" ht="22.5" x14ac:dyDescent="0.2">
      <c r="A160" s="4"/>
      <c r="B160" s="10"/>
      <c r="C160" s="106" t="s">
        <v>242</v>
      </c>
      <c r="D160" s="34" t="s">
        <v>245</v>
      </c>
      <c r="E160" s="130" t="s">
        <v>244</v>
      </c>
      <c r="F160" s="184">
        <v>3084.91</v>
      </c>
      <c r="G160" s="183">
        <v>3689.41</v>
      </c>
      <c r="H160" s="183">
        <v>4656.6499999999996</v>
      </c>
      <c r="I160" s="183">
        <v>4019.99</v>
      </c>
      <c r="J160" s="183">
        <v>6607.95</v>
      </c>
      <c r="K160" s="183">
        <v>5214.47</v>
      </c>
      <c r="L160" s="183">
        <v>2610.64</v>
      </c>
      <c r="M160" s="183">
        <v>1932.04</v>
      </c>
      <c r="N160" s="183">
        <v>4651.83</v>
      </c>
      <c r="O160" s="183">
        <v>3502.25</v>
      </c>
      <c r="P160" s="183">
        <v>4213.1099999999997</v>
      </c>
      <c r="Q160" s="183">
        <v>6701.54</v>
      </c>
      <c r="R160" s="43" t="s">
        <v>302</v>
      </c>
      <c r="S160" s="90">
        <f>SUM(F160:Q160)</f>
        <v>50884.79</v>
      </c>
    </row>
    <row r="161" spans="1:19" x14ac:dyDescent="0.2">
      <c r="A161" s="14" t="s">
        <v>41</v>
      </c>
      <c r="B161" s="14"/>
      <c r="C161" s="109" t="s">
        <v>0</v>
      </c>
      <c r="D161" s="55">
        <f>SUM(D159:D159)</f>
        <v>0</v>
      </c>
      <c r="E161" s="141">
        <f>SUM(E159:E159)</f>
        <v>0</v>
      </c>
      <c r="F161" s="55">
        <f>SUM(F159:F160)</f>
        <v>3304.81</v>
      </c>
      <c r="G161" s="55">
        <f t="shared" ref="G161:Q161" si="24">SUM(G159:G160)</f>
        <v>3909.31</v>
      </c>
      <c r="H161" s="55">
        <f t="shared" si="24"/>
        <v>4876.5499999999993</v>
      </c>
      <c r="I161" s="55">
        <f t="shared" si="24"/>
        <v>4239.8899999999994</v>
      </c>
      <c r="J161" s="55">
        <f t="shared" si="24"/>
        <v>6827.8499999999995</v>
      </c>
      <c r="K161" s="55">
        <f t="shared" si="24"/>
        <v>5434.37</v>
      </c>
      <c r="L161" s="55">
        <f t="shared" si="24"/>
        <v>2830.54</v>
      </c>
      <c r="M161" s="55">
        <f t="shared" si="24"/>
        <v>2151.94</v>
      </c>
      <c r="N161" s="55">
        <f t="shared" si="24"/>
        <v>4871.7299999999996</v>
      </c>
      <c r="O161" s="55">
        <f t="shared" si="24"/>
        <v>3722.15</v>
      </c>
      <c r="P161" s="55">
        <f t="shared" si="24"/>
        <v>4433.0099999999993</v>
      </c>
      <c r="Q161" s="55">
        <f t="shared" si="24"/>
        <v>6921.44</v>
      </c>
      <c r="R161" s="55"/>
      <c r="S161" s="97">
        <f>SUM(S159:S160)</f>
        <v>53523.590000000004</v>
      </c>
    </row>
    <row r="162" spans="1:19" x14ac:dyDescent="0.2">
      <c r="A162" s="17"/>
      <c r="B162" s="1"/>
      <c r="C162" s="108"/>
      <c r="D162" s="2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69"/>
      <c r="S162" s="93"/>
    </row>
    <row r="163" spans="1:19" x14ac:dyDescent="0.2">
      <c r="A163" s="7"/>
      <c r="B163" s="11"/>
      <c r="C163" s="213" t="s">
        <v>95</v>
      </c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5"/>
    </row>
    <row r="164" spans="1:19" ht="24.75" customHeight="1" x14ac:dyDescent="0.2">
      <c r="A164" s="7"/>
      <c r="B164" s="11"/>
      <c r="C164" s="113" t="s">
        <v>209</v>
      </c>
      <c r="D164" s="45" t="s">
        <v>100</v>
      </c>
      <c r="E164" s="143" t="s">
        <v>97</v>
      </c>
      <c r="F164" s="177">
        <v>0</v>
      </c>
      <c r="G164" s="177">
        <v>0</v>
      </c>
      <c r="H164" s="177">
        <v>0</v>
      </c>
      <c r="I164" s="177">
        <v>0</v>
      </c>
      <c r="J164" s="177">
        <v>0</v>
      </c>
      <c r="K164" s="177">
        <v>0</v>
      </c>
      <c r="L164" s="184">
        <v>0</v>
      </c>
      <c r="M164" s="219" t="s">
        <v>310</v>
      </c>
      <c r="N164" s="220"/>
      <c r="O164" s="220"/>
      <c r="P164" s="220"/>
      <c r="Q164" s="221"/>
      <c r="R164" s="50" t="s">
        <v>317</v>
      </c>
      <c r="S164" s="90">
        <f>SUM(F164:Q164)</f>
        <v>0</v>
      </c>
    </row>
    <row r="165" spans="1:19" ht="24.75" customHeight="1" x14ac:dyDescent="0.2">
      <c r="A165" s="7"/>
      <c r="B165" s="11"/>
      <c r="C165" s="173" t="s">
        <v>315</v>
      </c>
      <c r="D165" s="174" t="s">
        <v>316</v>
      </c>
      <c r="E165" s="143" t="s">
        <v>97</v>
      </c>
      <c r="F165" s="183">
        <v>0</v>
      </c>
      <c r="G165" s="183">
        <v>0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77">
        <v>4612.54</v>
      </c>
      <c r="N165" s="177">
        <v>0</v>
      </c>
      <c r="O165" s="177">
        <v>0</v>
      </c>
      <c r="P165" s="177">
        <v>0</v>
      </c>
      <c r="Q165" s="177">
        <v>0</v>
      </c>
      <c r="R165" s="172" t="s">
        <v>311</v>
      </c>
      <c r="S165" s="90">
        <f>SUM(M165:Q165)</f>
        <v>4612.54</v>
      </c>
    </row>
    <row r="166" spans="1:19" ht="24.75" customHeight="1" x14ac:dyDescent="0.2">
      <c r="A166" s="4"/>
      <c r="B166" s="10"/>
      <c r="C166" s="113" t="s">
        <v>278</v>
      </c>
      <c r="D166" s="45" t="s">
        <v>279</v>
      </c>
      <c r="E166" s="143" t="s">
        <v>98</v>
      </c>
      <c r="F166" s="177">
        <v>0</v>
      </c>
      <c r="G166" s="177">
        <v>0</v>
      </c>
      <c r="H166" s="177">
        <v>0</v>
      </c>
      <c r="I166" s="177">
        <v>0</v>
      </c>
      <c r="J166" s="177">
        <v>0</v>
      </c>
      <c r="K166" s="177">
        <v>0</v>
      </c>
      <c r="L166" s="177">
        <v>0</v>
      </c>
      <c r="M166" s="184">
        <v>2199.6</v>
      </c>
      <c r="N166" s="177">
        <v>0</v>
      </c>
      <c r="O166" s="177">
        <v>0</v>
      </c>
      <c r="P166" s="184">
        <v>0</v>
      </c>
      <c r="Q166" s="177">
        <v>0</v>
      </c>
      <c r="R166" s="165" t="s">
        <v>318</v>
      </c>
      <c r="S166" s="90">
        <f>SUM(F166:Q166)</f>
        <v>2199.6</v>
      </c>
    </row>
    <row r="167" spans="1:19" x14ac:dyDescent="0.2">
      <c r="A167" s="4"/>
      <c r="B167" s="10"/>
      <c r="C167" s="109" t="s">
        <v>0</v>
      </c>
      <c r="D167" s="25"/>
      <c r="E167" s="144"/>
      <c r="F167" s="194">
        <f>SUM(F164:F166)</f>
        <v>0</v>
      </c>
      <c r="G167" s="194">
        <f>SUM(G164:G166)</f>
        <v>0</v>
      </c>
      <c r="H167" s="194">
        <f>SUM(H164:H166)</f>
        <v>0</v>
      </c>
      <c r="I167" s="194">
        <f>SUM(I164:I166)</f>
        <v>0</v>
      </c>
      <c r="J167" s="194">
        <f t="shared" ref="J167:L167" si="25">SUM(J164:J166)</f>
        <v>0</v>
      </c>
      <c r="K167" s="194">
        <f t="shared" si="25"/>
        <v>0</v>
      </c>
      <c r="L167" s="194">
        <f t="shared" si="25"/>
        <v>0</v>
      </c>
      <c r="M167" s="194">
        <f>SUM(M165:M166)</f>
        <v>6812.1399999999994</v>
      </c>
      <c r="N167" s="194">
        <f t="shared" ref="N167:Q167" si="26">SUM(N165:N166)</f>
        <v>0</v>
      </c>
      <c r="O167" s="194">
        <f t="shared" si="26"/>
        <v>0</v>
      </c>
      <c r="P167" s="194">
        <f t="shared" si="26"/>
        <v>0</v>
      </c>
      <c r="Q167" s="194">
        <f t="shared" si="26"/>
        <v>0</v>
      </c>
      <c r="R167" s="55"/>
      <c r="S167" s="92">
        <f>SUM(S164:S166)</f>
        <v>6812.1399999999994</v>
      </c>
    </row>
    <row r="168" spans="1:19" x14ac:dyDescent="0.2">
      <c r="A168" s="17"/>
      <c r="B168" s="1"/>
      <c r="C168" s="108"/>
      <c r="D168" s="2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69"/>
      <c r="S168" s="93"/>
    </row>
    <row r="169" spans="1:19" x14ac:dyDescent="0.2">
      <c r="A169" s="4"/>
      <c r="B169" s="10"/>
      <c r="C169" s="213" t="s">
        <v>96</v>
      </c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5"/>
    </row>
    <row r="170" spans="1:19" ht="22.5" x14ac:dyDescent="0.2">
      <c r="A170" s="4"/>
      <c r="B170" s="10"/>
      <c r="C170" s="114" t="s">
        <v>201</v>
      </c>
      <c r="D170" s="41" t="s">
        <v>213</v>
      </c>
      <c r="E170" s="130" t="s">
        <v>101</v>
      </c>
      <c r="F170" s="183">
        <v>783.6</v>
      </c>
      <c r="G170" s="183">
        <v>583.30999999999995</v>
      </c>
      <c r="H170" s="183">
        <v>587.70000000000005</v>
      </c>
      <c r="I170" s="183">
        <v>783.6</v>
      </c>
      <c r="J170" s="183">
        <v>587.70000000000005</v>
      </c>
      <c r="K170" s="183">
        <v>979.5</v>
      </c>
      <c r="L170" s="183">
        <v>783.6</v>
      </c>
      <c r="M170" s="183">
        <v>783.6</v>
      </c>
      <c r="N170" s="183">
        <v>979.5</v>
      </c>
      <c r="O170" s="183">
        <v>1371.3</v>
      </c>
      <c r="P170" s="183">
        <v>587.70000000000005</v>
      </c>
      <c r="Q170" s="183">
        <v>783.6</v>
      </c>
      <c r="R170" s="49" t="s">
        <v>302</v>
      </c>
      <c r="S170" s="96">
        <f>SUM(F170:Q170)</f>
        <v>9594.7100000000009</v>
      </c>
    </row>
    <row r="171" spans="1:19" ht="24.75" customHeight="1" x14ac:dyDescent="0.2">
      <c r="A171" s="32"/>
      <c r="B171" s="32"/>
      <c r="C171" s="106" t="s">
        <v>230</v>
      </c>
      <c r="D171" s="27" t="s">
        <v>231</v>
      </c>
      <c r="E171" s="130" t="s">
        <v>140</v>
      </c>
      <c r="F171" s="152">
        <v>247</v>
      </c>
      <c r="G171" s="177">
        <v>243.75</v>
      </c>
      <c r="H171" s="177">
        <v>240.5</v>
      </c>
      <c r="I171" s="152">
        <v>260</v>
      </c>
      <c r="J171" s="152">
        <v>247</v>
      </c>
      <c r="K171" s="191">
        <v>0</v>
      </c>
      <c r="L171" s="152">
        <v>260</v>
      </c>
      <c r="M171" s="152">
        <v>253.5</v>
      </c>
      <c r="N171" s="177">
        <v>0</v>
      </c>
      <c r="O171" s="192">
        <v>494</v>
      </c>
      <c r="P171" s="180">
        <v>247</v>
      </c>
      <c r="Q171" s="176">
        <v>260</v>
      </c>
      <c r="R171" s="49" t="s">
        <v>302</v>
      </c>
      <c r="S171" s="96">
        <f>SUM(F171:Q171)</f>
        <v>2752.75</v>
      </c>
    </row>
    <row r="172" spans="1:19" x14ac:dyDescent="0.2">
      <c r="A172" s="4"/>
      <c r="B172" s="10"/>
      <c r="C172" s="109" t="s">
        <v>0</v>
      </c>
      <c r="D172" s="25"/>
      <c r="E172" s="144"/>
      <c r="F172" s="55">
        <f>SUM(F170:F171)</f>
        <v>1030.5999999999999</v>
      </c>
      <c r="G172" s="55">
        <f t="shared" ref="G172:Q172" si="27">SUM(G170:G171)</f>
        <v>827.06</v>
      </c>
      <c r="H172" s="55">
        <f t="shared" si="27"/>
        <v>828.2</v>
      </c>
      <c r="I172" s="55">
        <f t="shared" si="27"/>
        <v>1043.5999999999999</v>
      </c>
      <c r="J172" s="55">
        <f t="shared" si="27"/>
        <v>834.7</v>
      </c>
      <c r="K172" s="55">
        <f t="shared" si="27"/>
        <v>979.5</v>
      </c>
      <c r="L172" s="55">
        <f t="shared" si="27"/>
        <v>1043.5999999999999</v>
      </c>
      <c r="M172" s="55">
        <f t="shared" si="27"/>
        <v>1037.0999999999999</v>
      </c>
      <c r="N172" s="55">
        <f t="shared" si="27"/>
        <v>979.5</v>
      </c>
      <c r="O172" s="55">
        <f t="shared" si="27"/>
        <v>1865.3</v>
      </c>
      <c r="P172" s="55">
        <f t="shared" si="27"/>
        <v>834.7</v>
      </c>
      <c r="Q172" s="55">
        <f t="shared" si="27"/>
        <v>1043.5999999999999</v>
      </c>
      <c r="R172" s="55"/>
      <c r="S172" s="92">
        <f>SUM(S170:S171)</f>
        <v>12347.460000000001</v>
      </c>
    </row>
    <row r="173" spans="1:19" x14ac:dyDescent="0.2">
      <c r="A173" s="17"/>
      <c r="C173" s="115"/>
      <c r="D173" s="26"/>
      <c r="E173" s="145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72"/>
      <c r="S173" s="93"/>
    </row>
    <row r="174" spans="1:19" x14ac:dyDescent="0.2">
      <c r="A174" s="4"/>
      <c r="B174" s="10"/>
      <c r="C174" s="213" t="s">
        <v>99</v>
      </c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5"/>
    </row>
    <row r="175" spans="1:19" ht="30" customHeight="1" x14ac:dyDescent="0.2">
      <c r="A175" s="4"/>
      <c r="B175" s="10"/>
      <c r="C175" s="157" t="s">
        <v>214</v>
      </c>
      <c r="D175" s="56" t="s">
        <v>215</v>
      </c>
      <c r="E175" s="135" t="s">
        <v>131</v>
      </c>
      <c r="F175" s="177">
        <v>0</v>
      </c>
      <c r="G175" s="177">
        <v>0</v>
      </c>
      <c r="H175" s="177">
        <v>0</v>
      </c>
      <c r="I175" s="177">
        <v>0</v>
      </c>
      <c r="J175" s="191">
        <v>0</v>
      </c>
      <c r="K175" s="177">
        <v>2608</v>
      </c>
      <c r="L175" s="191">
        <v>0</v>
      </c>
      <c r="M175" s="184">
        <v>2868</v>
      </c>
      <c r="N175" s="177">
        <v>0</v>
      </c>
      <c r="O175" s="177">
        <v>0</v>
      </c>
      <c r="P175" s="191">
        <v>0</v>
      </c>
      <c r="Q175" s="191">
        <v>0</v>
      </c>
      <c r="R175" s="50" t="s">
        <v>302</v>
      </c>
      <c r="S175" s="96">
        <f>SUM(F175:Q175)</f>
        <v>5476</v>
      </c>
    </row>
    <row r="176" spans="1:19" x14ac:dyDescent="0.2">
      <c r="A176" s="4"/>
      <c r="B176" s="10"/>
      <c r="C176" s="109" t="s">
        <v>0</v>
      </c>
      <c r="D176" s="57"/>
      <c r="E176" s="139"/>
      <c r="F176" s="194">
        <f t="shared" ref="F176:K176" si="28">F175</f>
        <v>0</v>
      </c>
      <c r="G176" s="194">
        <f t="shared" si="28"/>
        <v>0</v>
      </c>
      <c r="H176" s="194">
        <f t="shared" si="28"/>
        <v>0</v>
      </c>
      <c r="I176" s="194">
        <f t="shared" si="28"/>
        <v>0</v>
      </c>
      <c r="J176" s="194">
        <f t="shared" si="28"/>
        <v>0</v>
      </c>
      <c r="K176" s="194">
        <f t="shared" si="28"/>
        <v>2608</v>
      </c>
      <c r="L176" s="194">
        <f t="shared" ref="L176:Q176" si="29">L175</f>
        <v>0</v>
      </c>
      <c r="M176" s="194">
        <f t="shared" si="29"/>
        <v>2868</v>
      </c>
      <c r="N176" s="194">
        <f t="shared" si="29"/>
        <v>0</v>
      </c>
      <c r="O176" s="194">
        <f t="shared" si="29"/>
        <v>0</v>
      </c>
      <c r="P176" s="194">
        <f t="shared" si="29"/>
        <v>0</v>
      </c>
      <c r="Q176" s="194">
        <f t="shared" si="29"/>
        <v>0</v>
      </c>
      <c r="R176" s="48"/>
      <c r="S176" s="97">
        <f>SUM(S175:S175)</f>
        <v>5476</v>
      </c>
    </row>
    <row r="177" spans="1:20" x14ac:dyDescent="0.2">
      <c r="A177" s="17"/>
      <c r="C177" s="115"/>
      <c r="D177" s="26"/>
      <c r="E177" s="145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72"/>
      <c r="S177" s="93"/>
    </row>
    <row r="178" spans="1:20" x14ac:dyDescent="0.2">
      <c r="C178" s="213" t="s">
        <v>158</v>
      </c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5"/>
    </row>
    <row r="179" spans="1:20" ht="31.5" customHeight="1" x14ac:dyDescent="0.2">
      <c r="C179" s="105" t="s">
        <v>234</v>
      </c>
      <c r="D179" s="34" t="s">
        <v>235</v>
      </c>
      <c r="E179" s="130" t="s">
        <v>157</v>
      </c>
      <c r="F179" s="176">
        <v>6997.2</v>
      </c>
      <c r="G179" s="176">
        <v>6997.2</v>
      </c>
      <c r="H179" s="176">
        <v>6580.7</v>
      </c>
      <c r="I179" s="176">
        <v>6497.4</v>
      </c>
      <c r="J179" s="176">
        <v>6545</v>
      </c>
      <c r="K179" s="176">
        <v>6375</v>
      </c>
      <c r="L179" s="176">
        <v>6970</v>
      </c>
      <c r="M179" s="176">
        <v>21969.919999999998</v>
      </c>
      <c r="N179" s="176">
        <v>21969.919999999998</v>
      </c>
      <c r="O179" s="176">
        <v>22313.200000000001</v>
      </c>
      <c r="P179" s="167">
        <v>22313.200000000001</v>
      </c>
      <c r="Q179" s="183">
        <v>22141.56</v>
      </c>
      <c r="R179" s="49" t="s">
        <v>305</v>
      </c>
      <c r="S179" s="96">
        <f>SUM(F179:Q179)</f>
        <v>157670.29999999999</v>
      </c>
    </row>
    <row r="180" spans="1:20" x14ac:dyDescent="0.2">
      <c r="A180" s="4"/>
      <c r="B180" s="10"/>
      <c r="C180" s="109" t="s">
        <v>0</v>
      </c>
      <c r="D180" s="57"/>
      <c r="E180" s="139"/>
      <c r="F180" s="194">
        <f>F179</f>
        <v>6997.2</v>
      </c>
      <c r="G180" s="194">
        <f t="shared" ref="G180:Q180" si="30">G179</f>
        <v>6997.2</v>
      </c>
      <c r="H180" s="194">
        <f t="shared" si="30"/>
        <v>6580.7</v>
      </c>
      <c r="I180" s="194">
        <f t="shared" si="30"/>
        <v>6497.4</v>
      </c>
      <c r="J180" s="194">
        <f t="shared" si="30"/>
        <v>6545</v>
      </c>
      <c r="K180" s="194">
        <f t="shared" si="30"/>
        <v>6375</v>
      </c>
      <c r="L180" s="194">
        <f t="shared" si="30"/>
        <v>6970</v>
      </c>
      <c r="M180" s="194">
        <f t="shared" si="30"/>
        <v>21969.919999999998</v>
      </c>
      <c r="N180" s="194">
        <f t="shared" si="30"/>
        <v>21969.919999999998</v>
      </c>
      <c r="O180" s="194">
        <f t="shared" si="30"/>
        <v>22313.200000000001</v>
      </c>
      <c r="P180" s="194">
        <f t="shared" si="30"/>
        <v>22313.200000000001</v>
      </c>
      <c r="Q180" s="194">
        <f t="shared" si="30"/>
        <v>22141.56</v>
      </c>
      <c r="R180" s="48"/>
      <c r="S180" s="97">
        <f>SUM(S179:S179)</f>
        <v>157670.29999999999</v>
      </c>
    </row>
    <row r="181" spans="1:20" x14ac:dyDescent="0.2">
      <c r="A181" s="17"/>
      <c r="C181" s="115"/>
      <c r="F181" s="10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103"/>
    </row>
    <row r="182" spans="1:20" x14ac:dyDescent="0.2">
      <c r="C182" s="213" t="s">
        <v>264</v>
      </c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5"/>
    </row>
    <row r="183" spans="1:20" ht="27.75" customHeight="1" x14ac:dyDescent="0.2">
      <c r="C183" s="105" t="s">
        <v>212</v>
      </c>
      <c r="D183" s="34" t="s">
        <v>210</v>
      </c>
      <c r="E183" s="130" t="s">
        <v>211</v>
      </c>
      <c r="F183" s="180">
        <v>1116</v>
      </c>
      <c r="G183" s="181">
        <v>1116</v>
      </c>
      <c r="H183" s="181">
        <v>1116</v>
      </c>
      <c r="I183" s="181">
        <v>1116</v>
      </c>
      <c r="J183" s="180">
        <v>1116</v>
      </c>
      <c r="K183" s="181">
        <v>1116</v>
      </c>
      <c r="L183" s="193">
        <v>744</v>
      </c>
      <c r="M183" s="181">
        <v>992</v>
      </c>
      <c r="N183" s="181">
        <v>744</v>
      </c>
      <c r="O183" s="181">
        <v>744</v>
      </c>
      <c r="P183" s="181">
        <v>744</v>
      </c>
      <c r="Q183" s="181">
        <v>744</v>
      </c>
      <c r="R183" s="51" t="s">
        <v>302</v>
      </c>
      <c r="S183" s="96">
        <f>SUM(F183:Q183)</f>
        <v>11408</v>
      </c>
    </row>
    <row r="184" spans="1:20" x14ac:dyDescent="0.2">
      <c r="C184" s="109" t="s">
        <v>0</v>
      </c>
      <c r="D184" s="57"/>
      <c r="E184" s="139"/>
      <c r="F184" s="55">
        <f>F183</f>
        <v>1116</v>
      </c>
      <c r="G184" s="194">
        <f t="shared" ref="G184" si="31">G183</f>
        <v>1116</v>
      </c>
      <c r="H184" s="194">
        <f t="shared" ref="H184" si="32">H183</f>
        <v>1116</v>
      </c>
      <c r="I184" s="194">
        <f t="shared" ref="I184" si="33">I183</f>
        <v>1116</v>
      </c>
      <c r="J184" s="194">
        <f t="shared" ref="J184" si="34">J183</f>
        <v>1116</v>
      </c>
      <c r="K184" s="194">
        <f t="shared" ref="K184" si="35">K183</f>
        <v>1116</v>
      </c>
      <c r="L184" s="194">
        <f t="shared" ref="L184" si="36">L183</f>
        <v>744</v>
      </c>
      <c r="M184" s="194">
        <f t="shared" ref="M184" si="37">M183</f>
        <v>992</v>
      </c>
      <c r="N184" s="194">
        <f t="shared" ref="N184" si="38">N183</f>
        <v>744</v>
      </c>
      <c r="O184" s="194">
        <f t="shared" ref="O184" si="39">O183</f>
        <v>744</v>
      </c>
      <c r="P184" s="194">
        <f t="shared" ref="P184" si="40">P183</f>
        <v>744</v>
      </c>
      <c r="Q184" s="194">
        <f t="shared" ref="Q184" si="41">Q183</f>
        <v>744</v>
      </c>
      <c r="R184" s="55"/>
      <c r="S184" s="97">
        <f>SUM(S183)</f>
        <v>11408</v>
      </c>
    </row>
    <row r="185" spans="1:20" x14ac:dyDescent="0.2">
      <c r="C185" s="115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72"/>
    </row>
    <row r="186" spans="1:20" x14ac:dyDescent="0.2">
      <c r="C186" s="115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72"/>
    </row>
    <row r="187" spans="1:20" x14ac:dyDescent="0.2">
      <c r="C187" s="115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72"/>
    </row>
    <row r="188" spans="1:20" x14ac:dyDescent="0.2">
      <c r="C188" s="115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222"/>
      <c r="S188" s="222"/>
    </row>
    <row r="189" spans="1:20" x14ac:dyDescent="0.2">
      <c r="C189" s="115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72"/>
    </row>
    <row r="190" spans="1:20" x14ac:dyDescent="0.2">
      <c r="C190" s="115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72"/>
    </row>
    <row r="191" spans="1:20" s="37" customFormat="1" x14ac:dyDescent="0.2">
      <c r="A191" s="35"/>
      <c r="B191" s="36"/>
      <c r="C191" s="116"/>
      <c r="D191" s="58"/>
      <c r="E191" s="146"/>
      <c r="F191" s="81"/>
      <c r="G191" s="81"/>
      <c r="H191" s="81"/>
      <c r="I191" s="81"/>
      <c r="J191" s="81"/>
      <c r="K191" s="81"/>
      <c r="L191" s="81"/>
      <c r="M191" s="81"/>
      <c r="N191" s="82"/>
      <c r="O191" s="81"/>
      <c r="P191" s="81"/>
      <c r="Q191" s="81"/>
      <c r="R191" s="71"/>
      <c r="S191" s="163"/>
    </row>
    <row r="192" spans="1:20" s="37" customFormat="1" x14ac:dyDescent="0.2">
      <c r="A192" s="35"/>
      <c r="B192" s="36"/>
      <c r="C192" s="116"/>
      <c r="D192" s="58"/>
      <c r="E192" s="146"/>
      <c r="F192" s="81"/>
      <c r="G192" s="81"/>
      <c r="H192" s="81"/>
      <c r="I192" s="81"/>
      <c r="J192" s="81"/>
      <c r="K192" s="81"/>
      <c r="L192" s="81"/>
      <c r="M192" s="81"/>
      <c r="N192" s="82"/>
      <c r="O192" s="81"/>
      <c r="P192" s="81"/>
      <c r="Q192" s="81"/>
      <c r="R192" s="71"/>
      <c r="S192" s="98"/>
      <c r="T192" s="151"/>
    </row>
    <row r="193" spans="1:19" ht="12" x14ac:dyDescent="0.2">
      <c r="C193" s="117"/>
      <c r="D193" s="59"/>
      <c r="E193" s="147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73"/>
      <c r="S193" s="99"/>
    </row>
    <row r="194" spans="1:19" customFormat="1" ht="12" customHeight="1" x14ac:dyDescent="0.25">
      <c r="A194" s="209"/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</row>
    <row r="195" spans="1:19" x14ac:dyDescent="0.2">
      <c r="F195" s="74"/>
      <c r="G195" s="74"/>
      <c r="H195" s="74"/>
      <c r="I195" s="74"/>
    </row>
    <row r="196" spans="1:19" x14ac:dyDescent="0.2">
      <c r="F196" s="74"/>
      <c r="G196" s="74"/>
      <c r="H196" s="74"/>
      <c r="I196" s="74"/>
    </row>
    <row r="197" spans="1:19" x14ac:dyDescent="0.2">
      <c r="F197" s="74"/>
      <c r="G197" s="74"/>
      <c r="H197" s="74"/>
      <c r="I197" s="74"/>
    </row>
    <row r="198" spans="1:19" x14ac:dyDescent="0.2">
      <c r="F198" s="74"/>
      <c r="G198" s="74"/>
      <c r="H198" s="74"/>
      <c r="I198" s="74"/>
    </row>
    <row r="199" spans="1:19" ht="15.75" x14ac:dyDescent="0.2">
      <c r="C199" s="118"/>
      <c r="D199" s="60"/>
      <c r="E199" s="148"/>
      <c r="F199" s="84"/>
      <c r="G199" s="84"/>
      <c r="H199" s="84"/>
      <c r="I199" s="84"/>
      <c r="J199" s="84"/>
      <c r="K199" s="85"/>
    </row>
    <row r="200" spans="1:19" ht="15.75" x14ac:dyDescent="0.2">
      <c r="C200" s="118"/>
      <c r="F200" s="84"/>
      <c r="G200" s="84"/>
      <c r="H200" s="84"/>
      <c r="I200" s="84"/>
      <c r="J200" s="84"/>
      <c r="K200" s="85"/>
    </row>
    <row r="201" spans="1:19" ht="15.75" x14ac:dyDescent="0.2">
      <c r="C201" s="118"/>
      <c r="F201" s="84"/>
      <c r="G201" s="84"/>
      <c r="H201" s="84"/>
      <c r="I201" s="84"/>
      <c r="J201" s="84"/>
      <c r="K201" s="85"/>
    </row>
    <row r="202" spans="1:19" ht="15" x14ac:dyDescent="0.2">
      <c r="C202" s="119"/>
      <c r="E202" s="149"/>
      <c r="F202" s="86"/>
      <c r="G202" s="86"/>
      <c r="H202" s="86"/>
      <c r="I202" s="86"/>
      <c r="J202" s="86"/>
    </row>
    <row r="203" spans="1:19" x14ac:dyDescent="0.2">
      <c r="F203" s="74"/>
      <c r="G203" s="74"/>
      <c r="H203" s="74"/>
      <c r="I203" s="74"/>
    </row>
    <row r="204" spans="1:19" x14ac:dyDescent="0.2">
      <c r="F204" s="74"/>
      <c r="G204" s="74"/>
      <c r="H204" s="74"/>
      <c r="I204" s="74"/>
    </row>
    <row r="205" spans="1:19" x14ac:dyDescent="0.2">
      <c r="F205" s="74"/>
      <c r="G205" s="74"/>
      <c r="H205" s="74"/>
      <c r="I205" s="74"/>
    </row>
    <row r="206" spans="1:19" x14ac:dyDescent="0.2">
      <c r="F206" s="74"/>
      <c r="G206" s="74"/>
      <c r="H206" s="74"/>
      <c r="I206" s="74"/>
    </row>
    <row r="207" spans="1:19" x14ac:dyDescent="0.2">
      <c r="F207" s="74"/>
      <c r="G207" s="74"/>
      <c r="H207" s="74"/>
      <c r="I207" s="74"/>
    </row>
    <row r="208" spans="1:19" x14ac:dyDescent="0.2">
      <c r="F208" s="74"/>
      <c r="G208" s="74"/>
      <c r="H208" s="74"/>
      <c r="I208" s="74"/>
    </row>
    <row r="209" spans="6:9" x14ac:dyDescent="0.2">
      <c r="F209" s="74"/>
      <c r="G209" s="74"/>
      <c r="H209" s="74"/>
      <c r="I209" s="74"/>
    </row>
    <row r="210" spans="6:9" x14ac:dyDescent="0.2">
      <c r="F210" s="74"/>
      <c r="G210" s="74"/>
      <c r="H210" s="74"/>
      <c r="I210" s="74"/>
    </row>
    <row r="211" spans="6:9" x14ac:dyDescent="0.2">
      <c r="F211" s="74"/>
      <c r="G211" s="74"/>
      <c r="H211" s="74"/>
      <c r="I211" s="74"/>
    </row>
    <row r="212" spans="6:9" x14ac:dyDescent="0.2">
      <c r="F212" s="74"/>
      <c r="G212" s="74"/>
      <c r="H212" s="74"/>
      <c r="I212" s="74"/>
    </row>
    <row r="213" spans="6:9" x14ac:dyDescent="0.2">
      <c r="F213" s="74"/>
      <c r="G213" s="74"/>
      <c r="H213" s="74"/>
      <c r="I213" s="74"/>
    </row>
    <row r="214" spans="6:9" x14ac:dyDescent="0.2">
      <c r="F214" s="74"/>
      <c r="G214" s="74"/>
      <c r="H214" s="74"/>
      <c r="I214" s="74"/>
    </row>
    <row r="215" spans="6:9" x14ac:dyDescent="0.2">
      <c r="F215" s="74"/>
      <c r="G215" s="74"/>
      <c r="H215" s="74"/>
      <c r="I215" s="74"/>
    </row>
    <row r="216" spans="6:9" x14ac:dyDescent="0.2">
      <c r="F216" s="74"/>
      <c r="G216" s="74"/>
      <c r="H216" s="74"/>
      <c r="I216" s="74"/>
    </row>
    <row r="217" spans="6:9" x14ac:dyDescent="0.2">
      <c r="F217" s="74"/>
      <c r="G217" s="74"/>
      <c r="H217" s="74"/>
      <c r="I217" s="74"/>
    </row>
    <row r="218" spans="6:9" x14ac:dyDescent="0.2">
      <c r="F218" s="74"/>
      <c r="G218" s="74"/>
      <c r="H218" s="74"/>
      <c r="I218" s="74"/>
    </row>
    <row r="219" spans="6:9" x14ac:dyDescent="0.2">
      <c r="F219" s="74"/>
      <c r="G219" s="74"/>
      <c r="H219" s="74"/>
      <c r="I219" s="74"/>
    </row>
    <row r="220" spans="6:9" x14ac:dyDescent="0.2">
      <c r="F220" s="74"/>
      <c r="G220" s="74"/>
      <c r="H220" s="74"/>
      <c r="I220" s="74"/>
    </row>
    <row r="221" spans="6:9" x14ac:dyDescent="0.2">
      <c r="F221" s="74"/>
      <c r="G221" s="74"/>
      <c r="H221" s="74"/>
      <c r="I221" s="74"/>
    </row>
    <row r="222" spans="6:9" x14ac:dyDescent="0.2">
      <c r="F222" s="74"/>
      <c r="G222" s="74"/>
      <c r="H222" s="74"/>
      <c r="I222" s="74"/>
    </row>
    <row r="223" spans="6:9" x14ac:dyDescent="0.2">
      <c r="F223" s="74"/>
      <c r="G223" s="74"/>
      <c r="H223" s="74"/>
      <c r="I223" s="74"/>
    </row>
    <row r="224" spans="6:9" x14ac:dyDescent="0.2">
      <c r="F224" s="74"/>
      <c r="G224" s="74"/>
      <c r="H224" s="74"/>
      <c r="I224" s="74"/>
    </row>
    <row r="225" spans="6:9" x14ac:dyDescent="0.2">
      <c r="F225" s="74"/>
      <c r="G225" s="74"/>
      <c r="H225" s="74"/>
      <c r="I225" s="74"/>
    </row>
    <row r="226" spans="6:9" x14ac:dyDescent="0.2">
      <c r="F226" s="74"/>
      <c r="G226" s="74"/>
      <c r="H226" s="74"/>
      <c r="I226" s="74"/>
    </row>
    <row r="227" spans="6:9" x14ac:dyDescent="0.2">
      <c r="F227" s="74"/>
      <c r="G227" s="74"/>
      <c r="H227" s="74"/>
      <c r="I227" s="74"/>
    </row>
    <row r="228" spans="6:9" x14ac:dyDescent="0.2">
      <c r="F228" s="74"/>
      <c r="G228" s="74"/>
      <c r="H228" s="74"/>
      <c r="I228" s="74"/>
    </row>
    <row r="229" spans="6:9" x14ac:dyDescent="0.2">
      <c r="F229" s="74"/>
      <c r="G229" s="74"/>
      <c r="H229" s="74"/>
      <c r="I229" s="74"/>
    </row>
    <row r="230" spans="6:9" x14ac:dyDescent="0.2">
      <c r="F230" s="74"/>
      <c r="G230" s="74"/>
      <c r="H230" s="74"/>
      <c r="I230" s="74"/>
    </row>
    <row r="231" spans="6:9" x14ac:dyDescent="0.2">
      <c r="F231" s="74"/>
      <c r="G231" s="74"/>
      <c r="H231" s="74"/>
      <c r="I231" s="74"/>
    </row>
    <row r="232" spans="6:9" x14ac:dyDescent="0.2">
      <c r="F232" s="74"/>
      <c r="G232" s="74"/>
      <c r="H232" s="74"/>
      <c r="I232" s="74"/>
    </row>
    <row r="233" spans="6:9" x14ac:dyDescent="0.2">
      <c r="F233" s="74"/>
      <c r="G233" s="74"/>
      <c r="H233" s="74"/>
      <c r="I233" s="74"/>
    </row>
    <row r="234" spans="6:9" x14ac:dyDescent="0.2">
      <c r="F234" s="74"/>
      <c r="G234" s="74"/>
      <c r="H234" s="74"/>
      <c r="I234" s="74"/>
    </row>
    <row r="235" spans="6:9" x14ac:dyDescent="0.2">
      <c r="F235" s="74"/>
      <c r="G235" s="74"/>
      <c r="H235" s="74"/>
      <c r="I235" s="74"/>
    </row>
    <row r="236" spans="6:9" x14ac:dyDescent="0.2">
      <c r="F236" s="74"/>
      <c r="G236" s="74"/>
      <c r="H236" s="74"/>
      <c r="I236" s="74"/>
    </row>
    <row r="237" spans="6:9" x14ac:dyDescent="0.2">
      <c r="F237" s="74"/>
      <c r="G237" s="74"/>
      <c r="H237" s="74"/>
      <c r="I237" s="74"/>
    </row>
    <row r="238" spans="6:9" x14ac:dyDescent="0.2">
      <c r="F238" s="74"/>
      <c r="G238" s="74"/>
      <c r="H238" s="74"/>
      <c r="I238" s="74"/>
    </row>
    <row r="239" spans="6:9" x14ac:dyDescent="0.2">
      <c r="F239" s="74"/>
      <c r="G239" s="74"/>
      <c r="H239" s="74"/>
      <c r="I239" s="74"/>
    </row>
    <row r="240" spans="6:9" x14ac:dyDescent="0.2">
      <c r="F240" s="74"/>
      <c r="G240" s="74"/>
      <c r="H240" s="74"/>
      <c r="I240" s="74"/>
    </row>
    <row r="241" spans="6:9" x14ac:dyDescent="0.2">
      <c r="F241" s="74"/>
      <c r="G241" s="74"/>
      <c r="H241" s="74"/>
      <c r="I241" s="74"/>
    </row>
    <row r="242" spans="6:9" x14ac:dyDescent="0.2">
      <c r="F242" s="74"/>
      <c r="G242" s="74"/>
      <c r="H242" s="74"/>
      <c r="I242" s="74"/>
    </row>
    <row r="243" spans="6:9" x14ac:dyDescent="0.2">
      <c r="F243" s="74"/>
      <c r="G243" s="74"/>
      <c r="H243" s="74"/>
      <c r="I243" s="74"/>
    </row>
    <row r="244" spans="6:9" x14ac:dyDescent="0.2">
      <c r="F244" s="74"/>
      <c r="G244" s="74"/>
      <c r="H244" s="74"/>
      <c r="I244" s="74"/>
    </row>
    <row r="245" spans="6:9" x14ac:dyDescent="0.2">
      <c r="F245" s="74"/>
      <c r="G245" s="74"/>
      <c r="H245" s="74"/>
      <c r="I245" s="74"/>
    </row>
    <row r="246" spans="6:9" x14ac:dyDescent="0.2">
      <c r="F246" s="74"/>
      <c r="G246" s="74"/>
      <c r="H246" s="74"/>
      <c r="I246" s="74"/>
    </row>
    <row r="247" spans="6:9" x14ac:dyDescent="0.2">
      <c r="F247" s="74"/>
      <c r="G247" s="74"/>
      <c r="H247" s="74"/>
      <c r="I247" s="74"/>
    </row>
    <row r="248" spans="6:9" x14ac:dyDescent="0.2">
      <c r="F248" s="74"/>
      <c r="G248" s="74"/>
      <c r="H248" s="74"/>
      <c r="I248" s="74"/>
    </row>
    <row r="249" spans="6:9" x14ac:dyDescent="0.2">
      <c r="F249" s="74"/>
      <c r="G249" s="74"/>
      <c r="H249" s="74"/>
      <c r="I249" s="74"/>
    </row>
    <row r="250" spans="6:9" x14ac:dyDescent="0.2">
      <c r="F250" s="74"/>
      <c r="G250" s="74"/>
      <c r="H250" s="74"/>
      <c r="I250" s="74"/>
    </row>
    <row r="251" spans="6:9" x14ac:dyDescent="0.2">
      <c r="F251" s="74"/>
      <c r="G251" s="74"/>
      <c r="H251" s="74"/>
      <c r="I251" s="74"/>
    </row>
    <row r="252" spans="6:9" x14ac:dyDescent="0.2">
      <c r="F252" s="74"/>
      <c r="G252" s="74"/>
      <c r="H252" s="74"/>
      <c r="I252" s="74"/>
    </row>
    <row r="253" spans="6:9" x14ac:dyDescent="0.2">
      <c r="F253" s="74"/>
      <c r="G253" s="74"/>
      <c r="H253" s="74"/>
      <c r="I253" s="74"/>
    </row>
    <row r="254" spans="6:9" x14ac:dyDescent="0.2">
      <c r="F254" s="74"/>
      <c r="G254" s="74"/>
      <c r="H254" s="74"/>
      <c r="I254" s="74"/>
    </row>
    <row r="255" spans="6:9" x14ac:dyDescent="0.2">
      <c r="F255" s="74"/>
      <c r="G255" s="74"/>
      <c r="H255" s="74"/>
      <c r="I255" s="74"/>
    </row>
    <row r="256" spans="6:9" x14ac:dyDescent="0.2">
      <c r="F256" s="74"/>
      <c r="G256" s="74"/>
      <c r="H256" s="74"/>
      <c r="I256" s="74"/>
    </row>
    <row r="257" spans="6:9" x14ac:dyDescent="0.2">
      <c r="F257" s="74"/>
      <c r="G257" s="74"/>
      <c r="H257" s="74"/>
      <c r="I257" s="74"/>
    </row>
    <row r="258" spans="6:9" x14ac:dyDescent="0.2">
      <c r="F258" s="74"/>
      <c r="G258" s="74"/>
      <c r="H258" s="74"/>
      <c r="I258" s="74"/>
    </row>
    <row r="259" spans="6:9" x14ac:dyDescent="0.2">
      <c r="F259" s="74"/>
      <c r="G259" s="74"/>
      <c r="H259" s="74"/>
      <c r="I259" s="74"/>
    </row>
    <row r="260" spans="6:9" x14ac:dyDescent="0.2">
      <c r="F260" s="74"/>
      <c r="G260" s="74"/>
      <c r="H260" s="74"/>
      <c r="I260" s="74"/>
    </row>
    <row r="261" spans="6:9" x14ac:dyDescent="0.2">
      <c r="F261" s="74"/>
      <c r="G261" s="74"/>
      <c r="H261" s="74"/>
      <c r="I261" s="74"/>
    </row>
    <row r="262" spans="6:9" x14ac:dyDescent="0.2">
      <c r="F262" s="74"/>
      <c r="G262" s="74"/>
      <c r="H262" s="74"/>
      <c r="I262" s="74"/>
    </row>
    <row r="263" spans="6:9" x14ac:dyDescent="0.2">
      <c r="F263" s="74"/>
      <c r="G263" s="74"/>
      <c r="H263" s="74"/>
      <c r="I263" s="74"/>
    </row>
    <row r="264" spans="6:9" x14ac:dyDescent="0.2">
      <c r="F264" s="74"/>
      <c r="G264" s="74"/>
      <c r="H264" s="74"/>
      <c r="I264" s="74"/>
    </row>
    <row r="265" spans="6:9" x14ac:dyDescent="0.2">
      <c r="F265" s="74"/>
      <c r="G265" s="74"/>
      <c r="H265" s="74"/>
      <c r="I265" s="74"/>
    </row>
    <row r="266" spans="6:9" x14ac:dyDescent="0.2">
      <c r="F266" s="74"/>
      <c r="G266" s="74"/>
      <c r="H266" s="74"/>
      <c r="I266" s="74"/>
    </row>
    <row r="267" spans="6:9" x14ac:dyDescent="0.2">
      <c r="F267" s="74"/>
      <c r="G267" s="74"/>
      <c r="H267" s="74"/>
      <c r="I267" s="74"/>
    </row>
    <row r="268" spans="6:9" x14ac:dyDescent="0.2">
      <c r="F268" s="74"/>
      <c r="G268" s="74"/>
      <c r="H268" s="74"/>
      <c r="I268" s="74"/>
    </row>
    <row r="269" spans="6:9" x14ac:dyDescent="0.2">
      <c r="F269" s="74"/>
      <c r="G269" s="74"/>
      <c r="H269" s="74"/>
      <c r="I269" s="74"/>
    </row>
    <row r="270" spans="6:9" x14ac:dyDescent="0.2">
      <c r="F270" s="74"/>
      <c r="G270" s="74"/>
      <c r="H270" s="74"/>
      <c r="I270" s="74"/>
    </row>
    <row r="271" spans="6:9" x14ac:dyDescent="0.2">
      <c r="F271" s="74"/>
      <c r="G271" s="74"/>
      <c r="H271" s="74"/>
      <c r="I271" s="74"/>
    </row>
    <row r="272" spans="6:9" x14ac:dyDescent="0.2">
      <c r="F272" s="74"/>
      <c r="G272" s="74"/>
      <c r="H272" s="74"/>
      <c r="I272" s="74"/>
    </row>
    <row r="273" spans="6:9" x14ac:dyDescent="0.2">
      <c r="F273" s="74"/>
      <c r="G273" s="74"/>
      <c r="H273" s="74"/>
      <c r="I273" s="74"/>
    </row>
    <row r="274" spans="6:9" x14ac:dyDescent="0.2">
      <c r="F274" s="74"/>
      <c r="G274" s="74"/>
      <c r="H274" s="74"/>
      <c r="I274" s="74"/>
    </row>
    <row r="275" spans="6:9" x14ac:dyDescent="0.2">
      <c r="F275" s="74"/>
      <c r="G275" s="74"/>
      <c r="H275" s="74"/>
      <c r="I275" s="74"/>
    </row>
    <row r="276" spans="6:9" x14ac:dyDescent="0.2">
      <c r="F276" s="74"/>
      <c r="G276" s="74"/>
      <c r="H276" s="74"/>
      <c r="I276" s="74"/>
    </row>
    <row r="277" spans="6:9" x14ac:dyDescent="0.2">
      <c r="F277" s="74"/>
      <c r="G277" s="74"/>
      <c r="H277" s="74"/>
      <c r="I277" s="74"/>
    </row>
    <row r="278" spans="6:9" x14ac:dyDescent="0.2">
      <c r="F278" s="74"/>
      <c r="G278" s="74"/>
      <c r="H278" s="74"/>
      <c r="I278" s="74"/>
    </row>
    <row r="279" spans="6:9" x14ac:dyDescent="0.2">
      <c r="F279" s="74"/>
      <c r="G279" s="74"/>
      <c r="H279" s="74"/>
      <c r="I279" s="74"/>
    </row>
    <row r="280" spans="6:9" x14ac:dyDescent="0.2">
      <c r="F280" s="74"/>
      <c r="G280" s="74"/>
      <c r="H280" s="74"/>
      <c r="I280" s="74"/>
    </row>
    <row r="281" spans="6:9" x14ac:dyDescent="0.2">
      <c r="F281" s="74"/>
      <c r="G281" s="74"/>
      <c r="H281" s="74"/>
      <c r="I281" s="74"/>
    </row>
    <row r="282" spans="6:9" x14ac:dyDescent="0.2">
      <c r="F282" s="74"/>
      <c r="G282" s="74"/>
      <c r="H282" s="74"/>
      <c r="I282" s="74"/>
    </row>
    <row r="283" spans="6:9" x14ac:dyDescent="0.2">
      <c r="F283" s="74"/>
      <c r="G283" s="74"/>
      <c r="H283" s="74"/>
      <c r="I283" s="74"/>
    </row>
    <row r="284" spans="6:9" x14ac:dyDescent="0.2">
      <c r="F284" s="74"/>
      <c r="G284" s="74"/>
      <c r="H284" s="74"/>
      <c r="I284" s="74"/>
    </row>
    <row r="285" spans="6:9" x14ac:dyDescent="0.2">
      <c r="F285" s="74"/>
      <c r="G285" s="74"/>
      <c r="H285" s="74"/>
      <c r="I285" s="74"/>
    </row>
    <row r="286" spans="6:9" x14ac:dyDescent="0.2">
      <c r="F286" s="74"/>
      <c r="G286" s="74"/>
      <c r="H286" s="74"/>
      <c r="I286" s="74"/>
    </row>
    <row r="287" spans="6:9" x14ac:dyDescent="0.2">
      <c r="F287" s="74"/>
      <c r="G287" s="74"/>
      <c r="H287" s="74"/>
      <c r="I287" s="74"/>
    </row>
    <row r="288" spans="6:9" x14ac:dyDescent="0.2">
      <c r="F288" s="74"/>
      <c r="G288" s="74"/>
      <c r="H288" s="74"/>
      <c r="I288" s="74"/>
    </row>
    <row r="289" spans="6:9" x14ac:dyDescent="0.2">
      <c r="F289" s="74"/>
      <c r="G289" s="74"/>
      <c r="H289" s="74"/>
      <c r="I289" s="74"/>
    </row>
    <row r="290" spans="6:9" x14ac:dyDescent="0.2">
      <c r="F290" s="74"/>
      <c r="G290" s="74"/>
      <c r="H290" s="74"/>
      <c r="I290" s="74"/>
    </row>
    <row r="291" spans="6:9" x14ac:dyDescent="0.2">
      <c r="F291" s="74"/>
      <c r="G291" s="74"/>
      <c r="H291" s="74"/>
      <c r="I291" s="74"/>
    </row>
    <row r="292" spans="6:9" x14ac:dyDescent="0.2">
      <c r="F292" s="74"/>
      <c r="G292" s="74"/>
      <c r="H292" s="74"/>
      <c r="I292" s="74"/>
    </row>
    <row r="293" spans="6:9" x14ac:dyDescent="0.2">
      <c r="F293" s="74"/>
      <c r="G293" s="74"/>
      <c r="H293" s="74"/>
      <c r="I293" s="74"/>
    </row>
    <row r="294" spans="6:9" x14ac:dyDescent="0.2">
      <c r="F294" s="74"/>
      <c r="G294" s="74"/>
      <c r="H294" s="74"/>
      <c r="I294" s="74"/>
    </row>
    <row r="295" spans="6:9" x14ac:dyDescent="0.2">
      <c r="F295" s="74"/>
      <c r="G295" s="74"/>
      <c r="H295" s="74"/>
      <c r="I295" s="74"/>
    </row>
    <row r="296" spans="6:9" x14ac:dyDescent="0.2">
      <c r="F296" s="74"/>
      <c r="G296" s="74"/>
      <c r="H296" s="74"/>
      <c r="I296" s="74"/>
    </row>
    <row r="297" spans="6:9" x14ac:dyDescent="0.2">
      <c r="F297" s="74"/>
      <c r="G297" s="74"/>
      <c r="H297" s="74"/>
      <c r="I297" s="74"/>
    </row>
    <row r="298" spans="6:9" x14ac:dyDescent="0.2">
      <c r="F298" s="74"/>
      <c r="G298" s="74"/>
      <c r="H298" s="74"/>
      <c r="I298" s="74"/>
    </row>
    <row r="299" spans="6:9" x14ac:dyDescent="0.2">
      <c r="F299" s="74"/>
      <c r="G299" s="74"/>
      <c r="H299" s="74"/>
      <c r="I299" s="74"/>
    </row>
    <row r="300" spans="6:9" x14ac:dyDescent="0.2">
      <c r="F300" s="74"/>
      <c r="G300" s="74"/>
      <c r="H300" s="74"/>
      <c r="I300" s="74"/>
    </row>
    <row r="301" spans="6:9" x14ac:dyDescent="0.2">
      <c r="F301" s="74"/>
      <c r="G301" s="74"/>
      <c r="H301" s="74"/>
      <c r="I301" s="74"/>
    </row>
    <row r="302" spans="6:9" x14ac:dyDescent="0.2">
      <c r="F302" s="74"/>
      <c r="G302" s="74"/>
      <c r="H302" s="74"/>
      <c r="I302" s="74"/>
    </row>
    <row r="303" spans="6:9" x14ac:dyDescent="0.2">
      <c r="F303" s="74"/>
      <c r="G303" s="74"/>
      <c r="H303" s="74"/>
      <c r="I303" s="74"/>
    </row>
    <row r="304" spans="6:9" x14ac:dyDescent="0.2">
      <c r="F304" s="74"/>
      <c r="G304" s="74"/>
      <c r="H304" s="74"/>
      <c r="I304" s="74"/>
    </row>
    <row r="305" spans="6:9" x14ac:dyDescent="0.2">
      <c r="F305" s="74"/>
      <c r="G305" s="74"/>
      <c r="H305" s="74"/>
      <c r="I305" s="74"/>
    </row>
    <row r="306" spans="6:9" x14ac:dyDescent="0.2">
      <c r="F306" s="74"/>
      <c r="G306" s="74"/>
      <c r="H306" s="74"/>
      <c r="I306" s="74"/>
    </row>
    <row r="307" spans="6:9" x14ac:dyDescent="0.2">
      <c r="F307" s="74"/>
      <c r="G307" s="74"/>
      <c r="H307" s="74"/>
      <c r="I307" s="74"/>
    </row>
    <row r="308" spans="6:9" x14ac:dyDescent="0.2">
      <c r="F308" s="74"/>
      <c r="G308" s="74"/>
      <c r="H308" s="74"/>
      <c r="I308" s="74"/>
    </row>
    <row r="309" spans="6:9" x14ac:dyDescent="0.2">
      <c r="F309" s="74"/>
      <c r="G309" s="74"/>
      <c r="H309" s="74"/>
      <c r="I309" s="74"/>
    </row>
    <row r="310" spans="6:9" x14ac:dyDescent="0.2">
      <c r="F310" s="74"/>
      <c r="G310" s="74"/>
      <c r="H310" s="74"/>
      <c r="I310" s="74"/>
    </row>
    <row r="311" spans="6:9" x14ac:dyDescent="0.2">
      <c r="F311" s="74"/>
      <c r="G311" s="74"/>
      <c r="H311" s="74"/>
      <c r="I311" s="74"/>
    </row>
    <row r="312" spans="6:9" x14ac:dyDescent="0.2">
      <c r="F312" s="74"/>
      <c r="G312" s="74"/>
      <c r="H312" s="74"/>
      <c r="I312" s="74"/>
    </row>
    <row r="313" spans="6:9" x14ac:dyDescent="0.2">
      <c r="F313" s="74"/>
      <c r="G313" s="74"/>
      <c r="H313" s="74"/>
      <c r="I313" s="74"/>
    </row>
    <row r="314" spans="6:9" x14ac:dyDescent="0.2">
      <c r="F314" s="74"/>
      <c r="G314" s="74"/>
      <c r="H314" s="74"/>
      <c r="I314" s="74"/>
    </row>
    <row r="315" spans="6:9" x14ac:dyDescent="0.2">
      <c r="F315" s="74"/>
      <c r="G315" s="74"/>
      <c r="H315" s="74"/>
      <c r="I315" s="74"/>
    </row>
    <row r="316" spans="6:9" x14ac:dyDescent="0.2">
      <c r="F316" s="74"/>
      <c r="G316" s="74"/>
      <c r="H316" s="74"/>
      <c r="I316" s="74"/>
    </row>
    <row r="317" spans="6:9" x14ac:dyDescent="0.2">
      <c r="F317" s="74"/>
      <c r="G317" s="74"/>
      <c r="H317" s="74"/>
      <c r="I317" s="74"/>
    </row>
    <row r="318" spans="6:9" x14ac:dyDescent="0.2">
      <c r="F318" s="74"/>
      <c r="G318" s="74"/>
      <c r="H318" s="74"/>
      <c r="I318" s="74"/>
    </row>
    <row r="319" spans="6:9" x14ac:dyDescent="0.2">
      <c r="F319" s="74"/>
      <c r="G319" s="74"/>
      <c r="H319" s="74"/>
      <c r="I319" s="74"/>
    </row>
    <row r="320" spans="6:9" x14ac:dyDescent="0.2">
      <c r="F320" s="74"/>
      <c r="G320" s="74"/>
      <c r="H320" s="74"/>
      <c r="I320" s="74"/>
    </row>
    <row r="321" spans="6:9" x14ac:dyDescent="0.2">
      <c r="F321" s="74"/>
      <c r="G321" s="74"/>
      <c r="H321" s="74"/>
      <c r="I321" s="74"/>
    </row>
    <row r="322" spans="6:9" x14ac:dyDescent="0.2">
      <c r="F322" s="74"/>
      <c r="G322" s="74"/>
      <c r="H322" s="74"/>
      <c r="I322" s="74"/>
    </row>
    <row r="323" spans="6:9" x14ac:dyDescent="0.2">
      <c r="F323" s="74"/>
      <c r="G323" s="74"/>
      <c r="H323" s="74"/>
      <c r="I323" s="74"/>
    </row>
    <row r="324" spans="6:9" x14ac:dyDescent="0.2">
      <c r="F324" s="74"/>
      <c r="G324" s="74"/>
      <c r="H324" s="74"/>
      <c r="I324" s="74"/>
    </row>
    <row r="325" spans="6:9" x14ac:dyDescent="0.2">
      <c r="F325" s="74"/>
      <c r="G325" s="74"/>
      <c r="H325" s="74"/>
      <c r="I325" s="74"/>
    </row>
    <row r="326" spans="6:9" x14ac:dyDescent="0.2">
      <c r="F326" s="74"/>
      <c r="G326" s="74"/>
      <c r="H326" s="74"/>
      <c r="I326" s="74"/>
    </row>
    <row r="327" spans="6:9" x14ac:dyDescent="0.2">
      <c r="F327" s="74"/>
      <c r="G327" s="74"/>
      <c r="H327" s="74"/>
      <c r="I327" s="74"/>
    </row>
    <row r="328" spans="6:9" x14ac:dyDescent="0.2">
      <c r="F328" s="74"/>
      <c r="G328" s="74"/>
      <c r="H328" s="74"/>
      <c r="I328" s="74"/>
    </row>
    <row r="329" spans="6:9" x14ac:dyDescent="0.2">
      <c r="F329" s="74"/>
      <c r="G329" s="74"/>
      <c r="H329" s="74"/>
      <c r="I329" s="74"/>
    </row>
    <row r="330" spans="6:9" x14ac:dyDescent="0.2">
      <c r="F330" s="74"/>
      <c r="G330" s="74"/>
      <c r="H330" s="74"/>
      <c r="I330" s="74"/>
    </row>
    <row r="331" spans="6:9" x14ac:dyDescent="0.2">
      <c r="F331" s="74"/>
      <c r="G331" s="74"/>
      <c r="H331" s="74"/>
      <c r="I331" s="74"/>
    </row>
    <row r="332" spans="6:9" x14ac:dyDescent="0.2">
      <c r="F332" s="74"/>
      <c r="G332" s="74"/>
      <c r="H332" s="74"/>
      <c r="I332" s="74"/>
    </row>
    <row r="333" spans="6:9" x14ac:dyDescent="0.2">
      <c r="F333" s="74"/>
      <c r="G333" s="74"/>
      <c r="H333" s="74"/>
      <c r="I333" s="74"/>
    </row>
    <row r="334" spans="6:9" x14ac:dyDescent="0.2">
      <c r="F334" s="74"/>
      <c r="G334" s="74"/>
      <c r="H334" s="74"/>
      <c r="I334" s="74"/>
    </row>
    <row r="335" spans="6:9" x14ac:dyDescent="0.2">
      <c r="F335" s="74"/>
      <c r="G335" s="74"/>
      <c r="H335" s="74"/>
      <c r="I335" s="74"/>
    </row>
    <row r="336" spans="6:9" x14ac:dyDescent="0.2">
      <c r="F336" s="74"/>
      <c r="G336" s="74"/>
      <c r="H336" s="74"/>
      <c r="I336" s="74"/>
    </row>
    <row r="337" spans="6:9" x14ac:dyDescent="0.2">
      <c r="F337" s="74"/>
      <c r="G337" s="74"/>
      <c r="H337" s="74"/>
      <c r="I337" s="74"/>
    </row>
    <row r="338" spans="6:9" x14ac:dyDescent="0.2">
      <c r="F338" s="74"/>
      <c r="G338" s="74"/>
      <c r="H338" s="74"/>
      <c r="I338" s="74"/>
    </row>
    <row r="339" spans="6:9" x14ac:dyDescent="0.2">
      <c r="F339" s="74"/>
      <c r="G339" s="74"/>
      <c r="H339" s="74"/>
      <c r="I339" s="74"/>
    </row>
    <row r="340" spans="6:9" x14ac:dyDescent="0.2">
      <c r="F340" s="74"/>
      <c r="G340" s="74"/>
      <c r="H340" s="74"/>
      <c r="I340" s="74"/>
    </row>
    <row r="341" spans="6:9" x14ac:dyDescent="0.2">
      <c r="F341" s="74"/>
      <c r="G341" s="74"/>
      <c r="H341" s="74"/>
      <c r="I341" s="74"/>
    </row>
    <row r="342" spans="6:9" x14ac:dyDescent="0.2">
      <c r="F342" s="74"/>
      <c r="G342" s="74"/>
      <c r="H342" s="74"/>
      <c r="I342" s="74"/>
    </row>
    <row r="343" spans="6:9" x14ac:dyDescent="0.2">
      <c r="F343" s="74"/>
      <c r="G343" s="74"/>
      <c r="H343" s="74"/>
      <c r="I343" s="74"/>
    </row>
    <row r="344" spans="6:9" x14ac:dyDescent="0.2">
      <c r="F344" s="74"/>
      <c r="G344" s="74"/>
      <c r="H344" s="74"/>
      <c r="I344" s="74"/>
    </row>
    <row r="345" spans="6:9" x14ac:dyDescent="0.2">
      <c r="F345" s="74"/>
      <c r="G345" s="74"/>
      <c r="H345" s="74"/>
      <c r="I345" s="74"/>
    </row>
    <row r="346" spans="6:9" x14ac:dyDescent="0.2">
      <c r="F346" s="74"/>
      <c r="G346" s="74"/>
      <c r="H346" s="74"/>
      <c r="I346" s="74"/>
    </row>
    <row r="347" spans="6:9" x14ac:dyDescent="0.2">
      <c r="F347" s="74"/>
      <c r="G347" s="74"/>
      <c r="H347" s="74"/>
      <c r="I347" s="74"/>
    </row>
    <row r="348" spans="6:9" x14ac:dyDescent="0.2">
      <c r="F348" s="74"/>
      <c r="G348" s="74"/>
      <c r="H348" s="74"/>
      <c r="I348" s="74"/>
    </row>
    <row r="349" spans="6:9" x14ac:dyDescent="0.2">
      <c r="F349" s="74"/>
      <c r="G349" s="74"/>
      <c r="H349" s="74"/>
      <c r="I349" s="74"/>
    </row>
    <row r="350" spans="6:9" x14ac:dyDescent="0.2">
      <c r="F350" s="74"/>
      <c r="G350" s="74"/>
      <c r="H350" s="74"/>
      <c r="I350" s="74"/>
    </row>
    <row r="351" spans="6:9" x14ac:dyDescent="0.2">
      <c r="F351" s="74"/>
      <c r="G351" s="74"/>
      <c r="H351" s="74"/>
      <c r="I351" s="74"/>
    </row>
    <row r="352" spans="6:9" x14ac:dyDescent="0.2">
      <c r="F352" s="74"/>
      <c r="G352" s="74"/>
      <c r="H352" s="74"/>
      <c r="I352" s="74"/>
    </row>
    <row r="353" spans="6:9" x14ac:dyDescent="0.2">
      <c r="F353" s="74"/>
      <c r="G353" s="74"/>
      <c r="H353" s="74"/>
      <c r="I353" s="74"/>
    </row>
    <row r="354" spans="6:9" x14ac:dyDescent="0.2">
      <c r="F354" s="74"/>
      <c r="G354" s="74"/>
      <c r="H354" s="74"/>
      <c r="I354" s="74"/>
    </row>
    <row r="355" spans="6:9" x14ac:dyDescent="0.2">
      <c r="F355" s="74"/>
      <c r="G355" s="74"/>
      <c r="H355" s="74"/>
      <c r="I355" s="74"/>
    </row>
    <row r="356" spans="6:9" x14ac:dyDescent="0.2">
      <c r="F356" s="74"/>
      <c r="G356" s="74"/>
      <c r="H356" s="74"/>
      <c r="I356" s="74"/>
    </row>
    <row r="357" spans="6:9" x14ac:dyDescent="0.2">
      <c r="F357" s="74"/>
      <c r="G357" s="74"/>
      <c r="H357" s="74"/>
      <c r="I357" s="74"/>
    </row>
    <row r="358" spans="6:9" x14ac:dyDescent="0.2">
      <c r="F358" s="74"/>
      <c r="G358" s="74"/>
      <c r="H358" s="74"/>
      <c r="I358" s="74"/>
    </row>
    <row r="359" spans="6:9" x14ac:dyDescent="0.2">
      <c r="F359" s="74"/>
      <c r="G359" s="74"/>
      <c r="H359" s="74"/>
      <c r="I359" s="74"/>
    </row>
    <row r="360" spans="6:9" x14ac:dyDescent="0.2">
      <c r="F360" s="74"/>
      <c r="G360" s="74"/>
      <c r="H360" s="74"/>
      <c r="I360" s="74"/>
    </row>
    <row r="361" spans="6:9" x14ac:dyDescent="0.2">
      <c r="F361" s="74"/>
      <c r="G361" s="74"/>
      <c r="H361" s="74"/>
      <c r="I361" s="74"/>
    </row>
    <row r="362" spans="6:9" x14ac:dyDescent="0.2">
      <c r="F362" s="74"/>
      <c r="G362" s="74"/>
      <c r="H362" s="74"/>
      <c r="I362" s="74"/>
    </row>
    <row r="363" spans="6:9" x14ac:dyDescent="0.2">
      <c r="F363" s="74"/>
      <c r="G363" s="74"/>
      <c r="H363" s="74"/>
      <c r="I363" s="74"/>
    </row>
    <row r="364" spans="6:9" x14ac:dyDescent="0.2">
      <c r="F364" s="74"/>
      <c r="G364" s="74"/>
      <c r="H364" s="74"/>
      <c r="I364" s="74"/>
    </row>
    <row r="365" spans="6:9" x14ac:dyDescent="0.2">
      <c r="F365" s="74"/>
      <c r="G365" s="74"/>
      <c r="H365" s="74"/>
      <c r="I365" s="74"/>
    </row>
    <row r="366" spans="6:9" x14ac:dyDescent="0.2">
      <c r="F366" s="74"/>
      <c r="G366" s="74"/>
      <c r="H366" s="74"/>
      <c r="I366" s="74"/>
    </row>
    <row r="367" spans="6:9" x14ac:dyDescent="0.2">
      <c r="F367" s="74"/>
      <c r="G367" s="74"/>
      <c r="H367" s="74"/>
      <c r="I367" s="74"/>
    </row>
    <row r="368" spans="6:9" x14ac:dyDescent="0.2">
      <c r="F368" s="74"/>
      <c r="G368" s="74"/>
      <c r="H368" s="74"/>
      <c r="I368" s="74"/>
    </row>
    <row r="369" spans="6:9" x14ac:dyDescent="0.2">
      <c r="F369" s="74"/>
      <c r="G369" s="74"/>
      <c r="H369" s="74"/>
      <c r="I369" s="74"/>
    </row>
    <row r="370" spans="6:9" x14ac:dyDescent="0.2">
      <c r="F370" s="74"/>
      <c r="G370" s="74"/>
      <c r="H370" s="74"/>
      <c r="I370" s="74"/>
    </row>
    <row r="371" spans="6:9" x14ac:dyDescent="0.2">
      <c r="F371" s="74"/>
      <c r="G371" s="74"/>
      <c r="H371" s="74"/>
      <c r="I371" s="74"/>
    </row>
    <row r="372" spans="6:9" x14ac:dyDescent="0.2">
      <c r="F372" s="74"/>
      <c r="G372" s="74"/>
      <c r="H372" s="74"/>
      <c r="I372" s="74"/>
    </row>
    <row r="373" spans="6:9" x14ac:dyDescent="0.2">
      <c r="F373" s="74"/>
      <c r="G373" s="74"/>
      <c r="H373" s="74"/>
      <c r="I373" s="74"/>
    </row>
    <row r="374" spans="6:9" x14ac:dyDescent="0.2">
      <c r="F374" s="74"/>
      <c r="G374" s="74"/>
      <c r="H374" s="74"/>
      <c r="I374" s="74"/>
    </row>
    <row r="375" spans="6:9" x14ac:dyDescent="0.2">
      <c r="F375" s="74"/>
      <c r="G375" s="74"/>
      <c r="H375" s="74"/>
      <c r="I375" s="74"/>
    </row>
    <row r="376" spans="6:9" x14ac:dyDescent="0.2">
      <c r="F376" s="74"/>
      <c r="G376" s="74"/>
      <c r="H376" s="74"/>
      <c r="I376" s="74"/>
    </row>
    <row r="377" spans="6:9" x14ac:dyDescent="0.2">
      <c r="F377" s="74"/>
      <c r="G377" s="74"/>
      <c r="H377" s="74"/>
      <c r="I377" s="74"/>
    </row>
    <row r="378" spans="6:9" x14ac:dyDescent="0.2">
      <c r="F378" s="74"/>
      <c r="G378" s="74"/>
      <c r="H378" s="74"/>
      <c r="I378" s="74"/>
    </row>
    <row r="379" spans="6:9" x14ac:dyDescent="0.2">
      <c r="F379" s="74"/>
      <c r="G379" s="74"/>
      <c r="H379" s="74"/>
      <c r="I379" s="74"/>
    </row>
    <row r="380" spans="6:9" x14ac:dyDescent="0.2">
      <c r="F380" s="74"/>
      <c r="G380" s="74"/>
      <c r="H380" s="74"/>
      <c r="I380" s="74"/>
    </row>
    <row r="381" spans="6:9" x14ac:dyDescent="0.2">
      <c r="F381" s="74"/>
      <c r="G381" s="74"/>
      <c r="H381" s="74"/>
      <c r="I381" s="74"/>
    </row>
    <row r="382" spans="6:9" x14ac:dyDescent="0.2">
      <c r="F382" s="74"/>
      <c r="G382" s="74"/>
      <c r="H382" s="74"/>
      <c r="I382" s="74"/>
    </row>
    <row r="383" spans="6:9" x14ac:dyDescent="0.2">
      <c r="F383" s="74"/>
      <c r="G383" s="74"/>
      <c r="H383" s="74"/>
      <c r="I383" s="74"/>
    </row>
    <row r="384" spans="6:9" x14ac:dyDescent="0.2">
      <c r="F384" s="74"/>
      <c r="G384" s="74"/>
      <c r="H384" s="74"/>
      <c r="I384" s="74"/>
    </row>
    <row r="385" spans="6:9" x14ac:dyDescent="0.2">
      <c r="F385" s="74"/>
      <c r="G385" s="74"/>
      <c r="H385" s="74"/>
      <c r="I385" s="74"/>
    </row>
    <row r="386" spans="6:9" x14ac:dyDescent="0.2">
      <c r="F386" s="74"/>
      <c r="G386" s="74"/>
      <c r="H386" s="74"/>
      <c r="I386" s="74"/>
    </row>
    <row r="387" spans="6:9" x14ac:dyDescent="0.2">
      <c r="F387" s="74"/>
      <c r="G387" s="74"/>
      <c r="H387" s="74"/>
      <c r="I387" s="74"/>
    </row>
    <row r="388" spans="6:9" x14ac:dyDescent="0.2">
      <c r="F388" s="74"/>
      <c r="G388" s="74"/>
      <c r="H388" s="74"/>
      <c r="I388" s="74"/>
    </row>
    <row r="389" spans="6:9" x14ac:dyDescent="0.2">
      <c r="F389" s="74"/>
      <c r="G389" s="74"/>
      <c r="H389" s="74"/>
      <c r="I389" s="74"/>
    </row>
    <row r="390" spans="6:9" x14ac:dyDescent="0.2">
      <c r="F390" s="74"/>
      <c r="G390" s="74"/>
      <c r="H390" s="74"/>
      <c r="I390" s="74"/>
    </row>
    <row r="391" spans="6:9" x14ac:dyDescent="0.2">
      <c r="F391" s="74"/>
      <c r="G391" s="74"/>
      <c r="H391" s="74"/>
      <c r="I391" s="74"/>
    </row>
    <row r="392" spans="6:9" x14ac:dyDescent="0.2">
      <c r="F392" s="74"/>
      <c r="G392" s="74"/>
      <c r="H392" s="74"/>
      <c r="I392" s="74"/>
    </row>
    <row r="393" spans="6:9" x14ac:dyDescent="0.2">
      <c r="F393" s="74"/>
      <c r="G393" s="74"/>
      <c r="H393" s="74"/>
      <c r="I393" s="74"/>
    </row>
    <row r="394" spans="6:9" x14ac:dyDescent="0.2">
      <c r="F394" s="74"/>
      <c r="G394" s="74"/>
      <c r="H394" s="74"/>
      <c r="I394" s="74"/>
    </row>
    <row r="395" spans="6:9" x14ac:dyDescent="0.2">
      <c r="F395" s="74"/>
      <c r="G395" s="74"/>
      <c r="H395" s="74"/>
      <c r="I395" s="74"/>
    </row>
    <row r="396" spans="6:9" x14ac:dyDescent="0.2">
      <c r="F396" s="74"/>
      <c r="G396" s="74"/>
      <c r="H396" s="74"/>
      <c r="I396" s="74"/>
    </row>
    <row r="397" spans="6:9" x14ac:dyDescent="0.2">
      <c r="F397" s="74"/>
      <c r="G397" s="74"/>
      <c r="H397" s="74"/>
      <c r="I397" s="74"/>
    </row>
    <row r="398" spans="6:9" x14ac:dyDescent="0.2">
      <c r="F398" s="74"/>
      <c r="G398" s="74"/>
      <c r="H398" s="74"/>
      <c r="I398" s="74"/>
    </row>
    <row r="399" spans="6:9" x14ac:dyDescent="0.2">
      <c r="F399" s="74"/>
      <c r="G399" s="74"/>
      <c r="H399" s="74"/>
      <c r="I399" s="74"/>
    </row>
    <row r="400" spans="6:9" x14ac:dyDescent="0.2">
      <c r="F400" s="74"/>
      <c r="G400" s="74"/>
      <c r="H400" s="74"/>
      <c r="I400" s="74"/>
    </row>
    <row r="401" spans="6:9" x14ac:dyDescent="0.2">
      <c r="F401" s="74"/>
      <c r="G401" s="74"/>
      <c r="H401" s="74"/>
      <c r="I401" s="74"/>
    </row>
    <row r="402" spans="6:9" x14ac:dyDescent="0.2">
      <c r="F402" s="74"/>
      <c r="G402" s="74"/>
      <c r="H402" s="74"/>
      <c r="I402" s="74"/>
    </row>
    <row r="403" spans="6:9" x14ac:dyDescent="0.2">
      <c r="F403" s="74"/>
      <c r="G403" s="74"/>
      <c r="H403" s="74"/>
      <c r="I403" s="74"/>
    </row>
    <row r="404" spans="6:9" x14ac:dyDescent="0.2">
      <c r="F404" s="74"/>
      <c r="G404" s="74"/>
      <c r="H404" s="74"/>
      <c r="I404" s="74"/>
    </row>
    <row r="405" spans="6:9" x14ac:dyDescent="0.2">
      <c r="F405" s="74"/>
      <c r="G405" s="74"/>
      <c r="H405" s="74"/>
      <c r="I405" s="74"/>
    </row>
    <row r="406" spans="6:9" x14ac:dyDescent="0.2">
      <c r="F406" s="74"/>
      <c r="G406" s="74"/>
      <c r="H406" s="74"/>
      <c r="I406" s="74"/>
    </row>
    <row r="407" spans="6:9" x14ac:dyDescent="0.2">
      <c r="F407" s="74"/>
      <c r="G407" s="74"/>
      <c r="H407" s="74"/>
      <c r="I407" s="74"/>
    </row>
    <row r="408" spans="6:9" x14ac:dyDescent="0.2">
      <c r="F408" s="74"/>
      <c r="G408" s="74"/>
      <c r="H408" s="74"/>
      <c r="I408" s="74"/>
    </row>
    <row r="409" spans="6:9" x14ac:dyDescent="0.2">
      <c r="F409" s="74"/>
      <c r="G409" s="74"/>
      <c r="H409" s="74"/>
      <c r="I409" s="74"/>
    </row>
    <row r="410" spans="6:9" x14ac:dyDescent="0.2">
      <c r="F410" s="74"/>
      <c r="G410" s="74"/>
      <c r="H410" s="74"/>
      <c r="I410" s="74"/>
    </row>
    <row r="411" spans="6:9" x14ac:dyDescent="0.2">
      <c r="F411" s="74"/>
      <c r="G411" s="74"/>
      <c r="H411" s="74"/>
      <c r="I411" s="74"/>
    </row>
    <row r="412" spans="6:9" x14ac:dyDescent="0.2">
      <c r="F412" s="74"/>
      <c r="G412" s="74"/>
      <c r="H412" s="74"/>
      <c r="I412" s="74"/>
    </row>
    <row r="413" spans="6:9" x14ac:dyDescent="0.2">
      <c r="F413" s="74"/>
      <c r="G413" s="74"/>
      <c r="H413" s="74"/>
      <c r="I413" s="74"/>
    </row>
    <row r="414" spans="6:9" x14ac:dyDescent="0.2">
      <c r="F414" s="74"/>
      <c r="G414" s="74"/>
      <c r="H414" s="74"/>
      <c r="I414" s="74"/>
    </row>
    <row r="415" spans="6:9" x14ac:dyDescent="0.2">
      <c r="F415" s="74"/>
      <c r="G415" s="74"/>
      <c r="H415" s="74"/>
      <c r="I415" s="74"/>
    </row>
    <row r="416" spans="6:9" x14ac:dyDescent="0.2">
      <c r="F416" s="74"/>
      <c r="G416" s="74"/>
      <c r="H416" s="74"/>
      <c r="I416" s="74"/>
    </row>
    <row r="417" spans="6:9" x14ac:dyDescent="0.2">
      <c r="F417" s="74"/>
      <c r="G417" s="74"/>
      <c r="H417" s="74"/>
      <c r="I417" s="74"/>
    </row>
    <row r="418" spans="6:9" x14ac:dyDescent="0.2">
      <c r="F418" s="74"/>
      <c r="G418" s="74"/>
      <c r="H418" s="74"/>
      <c r="I418" s="74"/>
    </row>
    <row r="419" spans="6:9" x14ac:dyDescent="0.2">
      <c r="F419" s="74"/>
      <c r="G419" s="74"/>
      <c r="H419" s="74"/>
      <c r="I419" s="74"/>
    </row>
    <row r="420" spans="6:9" x14ac:dyDescent="0.2">
      <c r="F420" s="74"/>
      <c r="G420" s="74"/>
      <c r="H420" s="74"/>
      <c r="I420" s="74"/>
    </row>
    <row r="421" spans="6:9" x14ac:dyDescent="0.2">
      <c r="F421" s="74"/>
      <c r="G421" s="74"/>
      <c r="H421" s="74"/>
      <c r="I421" s="74"/>
    </row>
    <row r="422" spans="6:9" x14ac:dyDescent="0.2">
      <c r="F422" s="74"/>
      <c r="G422" s="74"/>
      <c r="H422" s="74"/>
      <c r="I422" s="74"/>
    </row>
    <row r="423" spans="6:9" x14ac:dyDescent="0.2">
      <c r="F423" s="74"/>
      <c r="G423" s="74"/>
      <c r="H423" s="74"/>
      <c r="I423" s="74"/>
    </row>
    <row r="424" spans="6:9" x14ac:dyDescent="0.2">
      <c r="F424" s="74"/>
      <c r="G424" s="74"/>
      <c r="H424" s="74"/>
      <c r="I424" s="74"/>
    </row>
    <row r="425" spans="6:9" x14ac:dyDescent="0.2">
      <c r="F425" s="74"/>
      <c r="G425" s="74"/>
      <c r="H425" s="74"/>
      <c r="I425" s="74"/>
    </row>
    <row r="426" spans="6:9" x14ac:dyDescent="0.2">
      <c r="F426" s="74"/>
      <c r="G426" s="74"/>
      <c r="H426" s="74"/>
      <c r="I426" s="74"/>
    </row>
    <row r="427" spans="6:9" x14ac:dyDescent="0.2">
      <c r="F427" s="74"/>
      <c r="G427" s="74"/>
      <c r="H427" s="74"/>
      <c r="I427" s="74"/>
    </row>
    <row r="428" spans="6:9" x14ac:dyDescent="0.2">
      <c r="F428" s="74"/>
      <c r="G428" s="74"/>
      <c r="H428" s="74"/>
      <c r="I428" s="74"/>
    </row>
    <row r="429" spans="6:9" x14ac:dyDescent="0.2">
      <c r="F429" s="74"/>
      <c r="G429" s="74"/>
      <c r="H429" s="74"/>
      <c r="I429" s="74"/>
    </row>
    <row r="430" spans="6:9" x14ac:dyDescent="0.2">
      <c r="F430" s="74"/>
      <c r="G430" s="74"/>
      <c r="H430" s="74"/>
      <c r="I430" s="74"/>
    </row>
    <row r="431" spans="6:9" x14ac:dyDescent="0.2">
      <c r="F431" s="74"/>
      <c r="G431" s="74"/>
      <c r="H431" s="74"/>
      <c r="I431" s="74"/>
    </row>
    <row r="432" spans="6:9" x14ac:dyDescent="0.2">
      <c r="F432" s="74"/>
      <c r="G432" s="74"/>
      <c r="H432" s="74"/>
      <c r="I432" s="74"/>
    </row>
    <row r="433" spans="6:9" x14ac:dyDescent="0.2">
      <c r="F433" s="74"/>
      <c r="G433" s="74"/>
      <c r="H433" s="74"/>
      <c r="I433" s="74"/>
    </row>
    <row r="434" spans="6:9" x14ac:dyDescent="0.2">
      <c r="F434" s="74"/>
      <c r="G434" s="74"/>
      <c r="H434" s="74"/>
      <c r="I434" s="74"/>
    </row>
    <row r="435" spans="6:9" x14ac:dyDescent="0.2">
      <c r="F435" s="74"/>
      <c r="G435" s="74"/>
      <c r="H435" s="74"/>
      <c r="I435" s="74"/>
    </row>
    <row r="436" spans="6:9" x14ac:dyDescent="0.2">
      <c r="F436" s="74"/>
      <c r="G436" s="74"/>
      <c r="H436" s="74"/>
      <c r="I436" s="74"/>
    </row>
    <row r="437" spans="6:9" x14ac:dyDescent="0.2">
      <c r="F437" s="74"/>
      <c r="G437" s="74"/>
      <c r="H437" s="74"/>
      <c r="I437" s="74"/>
    </row>
    <row r="438" spans="6:9" x14ac:dyDescent="0.2">
      <c r="F438" s="74"/>
      <c r="G438" s="74"/>
      <c r="H438" s="74"/>
      <c r="I438" s="74"/>
    </row>
    <row r="439" spans="6:9" x14ac:dyDescent="0.2">
      <c r="F439" s="74"/>
      <c r="G439" s="74"/>
      <c r="H439" s="74"/>
      <c r="I439" s="74"/>
    </row>
    <row r="440" spans="6:9" x14ac:dyDescent="0.2">
      <c r="F440" s="74"/>
      <c r="G440" s="74"/>
      <c r="H440" s="74"/>
      <c r="I440" s="74"/>
    </row>
    <row r="441" spans="6:9" x14ac:dyDescent="0.2">
      <c r="F441" s="74"/>
      <c r="G441" s="74"/>
      <c r="H441" s="74"/>
      <c r="I441" s="74"/>
    </row>
    <row r="442" spans="6:9" x14ac:dyDescent="0.2">
      <c r="F442" s="74"/>
      <c r="G442" s="74"/>
      <c r="H442" s="74"/>
      <c r="I442" s="74"/>
    </row>
    <row r="443" spans="6:9" x14ac:dyDescent="0.2">
      <c r="F443" s="74"/>
      <c r="G443" s="74"/>
      <c r="H443" s="74"/>
      <c r="I443" s="74"/>
    </row>
    <row r="444" spans="6:9" x14ac:dyDescent="0.2">
      <c r="F444" s="74"/>
      <c r="G444" s="74"/>
      <c r="H444" s="74"/>
      <c r="I444" s="74"/>
    </row>
    <row r="445" spans="6:9" x14ac:dyDescent="0.2">
      <c r="F445" s="74"/>
      <c r="G445" s="74"/>
      <c r="H445" s="74"/>
      <c r="I445" s="74"/>
    </row>
    <row r="446" spans="6:9" x14ac:dyDescent="0.2">
      <c r="F446" s="74"/>
      <c r="G446" s="74"/>
      <c r="H446" s="74"/>
      <c r="I446" s="74"/>
    </row>
    <row r="447" spans="6:9" x14ac:dyDescent="0.2">
      <c r="F447" s="74"/>
      <c r="G447" s="74"/>
      <c r="H447" s="74"/>
      <c r="I447" s="74"/>
    </row>
    <row r="448" spans="6:9" x14ac:dyDescent="0.2">
      <c r="F448" s="74"/>
      <c r="G448" s="74"/>
      <c r="H448" s="74"/>
      <c r="I448" s="74"/>
    </row>
    <row r="449" spans="6:9" x14ac:dyDescent="0.2">
      <c r="F449" s="74"/>
      <c r="G449" s="74"/>
      <c r="H449" s="74"/>
      <c r="I449" s="74"/>
    </row>
    <row r="450" spans="6:9" x14ac:dyDescent="0.2">
      <c r="F450" s="74"/>
      <c r="G450" s="74"/>
      <c r="H450" s="74"/>
      <c r="I450" s="74"/>
    </row>
    <row r="451" spans="6:9" x14ac:dyDescent="0.2">
      <c r="F451" s="74"/>
      <c r="G451" s="74"/>
      <c r="H451" s="74"/>
      <c r="I451" s="74"/>
    </row>
    <row r="452" spans="6:9" x14ac:dyDescent="0.2">
      <c r="F452" s="74"/>
      <c r="G452" s="74"/>
      <c r="H452" s="74"/>
      <c r="I452" s="74"/>
    </row>
    <row r="453" spans="6:9" x14ac:dyDescent="0.2">
      <c r="F453" s="74"/>
      <c r="G453" s="74"/>
      <c r="H453" s="74"/>
      <c r="I453" s="74"/>
    </row>
    <row r="454" spans="6:9" x14ac:dyDescent="0.2">
      <c r="F454" s="74"/>
      <c r="G454" s="74"/>
      <c r="H454" s="74"/>
      <c r="I454" s="74"/>
    </row>
    <row r="455" spans="6:9" x14ac:dyDescent="0.2">
      <c r="F455" s="74"/>
      <c r="G455" s="74"/>
      <c r="H455" s="74"/>
      <c r="I455" s="74"/>
    </row>
    <row r="456" spans="6:9" x14ac:dyDescent="0.2">
      <c r="F456" s="74"/>
      <c r="G456" s="74"/>
      <c r="H456" s="74"/>
      <c r="I456" s="74"/>
    </row>
    <row r="457" spans="6:9" x14ac:dyDescent="0.2">
      <c r="F457" s="74"/>
      <c r="G457" s="74"/>
      <c r="H457" s="74"/>
      <c r="I457" s="74"/>
    </row>
    <row r="458" spans="6:9" x14ac:dyDescent="0.2">
      <c r="F458" s="74"/>
      <c r="G458" s="74"/>
      <c r="H458" s="74"/>
      <c r="I458" s="74"/>
    </row>
    <row r="459" spans="6:9" x14ac:dyDescent="0.2">
      <c r="F459" s="74"/>
      <c r="G459" s="74"/>
      <c r="H459" s="74"/>
      <c r="I459" s="74"/>
    </row>
    <row r="460" spans="6:9" x14ac:dyDescent="0.2">
      <c r="F460" s="74"/>
      <c r="G460" s="74"/>
      <c r="H460" s="74"/>
      <c r="I460" s="74"/>
    </row>
    <row r="461" spans="6:9" x14ac:dyDescent="0.2">
      <c r="F461" s="74"/>
      <c r="G461" s="74"/>
      <c r="H461" s="74"/>
      <c r="I461" s="74"/>
    </row>
    <row r="462" spans="6:9" x14ac:dyDescent="0.2">
      <c r="F462" s="74"/>
      <c r="G462" s="74"/>
      <c r="H462" s="74"/>
      <c r="I462" s="74"/>
    </row>
    <row r="463" spans="6:9" x14ac:dyDescent="0.2">
      <c r="F463" s="74"/>
      <c r="G463" s="74"/>
      <c r="H463" s="74"/>
      <c r="I463" s="74"/>
    </row>
    <row r="464" spans="6:9" x14ac:dyDescent="0.2">
      <c r="F464" s="74"/>
      <c r="G464" s="74"/>
      <c r="H464" s="74"/>
      <c r="I464" s="74"/>
    </row>
    <row r="465" spans="6:9" x14ac:dyDescent="0.2">
      <c r="F465" s="74"/>
      <c r="G465" s="74"/>
      <c r="H465" s="74"/>
      <c r="I465" s="74"/>
    </row>
    <row r="466" spans="6:9" x14ac:dyDescent="0.2">
      <c r="F466" s="74"/>
      <c r="G466" s="74"/>
      <c r="H466" s="74"/>
      <c r="I466" s="74"/>
    </row>
    <row r="467" spans="6:9" x14ac:dyDescent="0.2">
      <c r="F467" s="74"/>
      <c r="G467" s="74"/>
      <c r="H467" s="74"/>
      <c r="I467" s="74"/>
    </row>
    <row r="468" spans="6:9" x14ac:dyDescent="0.2">
      <c r="F468" s="74"/>
      <c r="G468" s="74"/>
      <c r="H468" s="74"/>
      <c r="I468" s="74"/>
    </row>
    <row r="469" spans="6:9" x14ac:dyDescent="0.2">
      <c r="F469" s="74"/>
      <c r="G469" s="74"/>
      <c r="H469" s="74"/>
      <c r="I469" s="74"/>
    </row>
    <row r="470" spans="6:9" x14ac:dyDescent="0.2">
      <c r="F470" s="74"/>
      <c r="G470" s="74"/>
      <c r="H470" s="74"/>
      <c r="I470" s="74"/>
    </row>
    <row r="471" spans="6:9" x14ac:dyDescent="0.2">
      <c r="F471" s="74"/>
      <c r="G471" s="74"/>
      <c r="H471" s="74"/>
      <c r="I471" s="74"/>
    </row>
    <row r="472" spans="6:9" x14ac:dyDescent="0.2">
      <c r="F472" s="74"/>
      <c r="G472" s="74"/>
      <c r="H472" s="74"/>
      <c r="I472" s="74"/>
    </row>
    <row r="473" spans="6:9" x14ac:dyDescent="0.2">
      <c r="F473" s="74"/>
      <c r="G473" s="74"/>
      <c r="H473" s="74"/>
      <c r="I473" s="74"/>
    </row>
    <row r="474" spans="6:9" x14ac:dyDescent="0.2">
      <c r="F474" s="74"/>
      <c r="G474" s="74"/>
      <c r="H474" s="74"/>
      <c r="I474" s="74"/>
    </row>
    <row r="475" spans="6:9" x14ac:dyDescent="0.2">
      <c r="F475" s="74"/>
      <c r="G475" s="74"/>
      <c r="H475" s="74"/>
      <c r="I475" s="74"/>
    </row>
    <row r="476" spans="6:9" x14ac:dyDescent="0.2">
      <c r="F476" s="74"/>
      <c r="G476" s="74"/>
      <c r="H476" s="74"/>
      <c r="I476" s="74"/>
    </row>
    <row r="477" spans="6:9" x14ac:dyDescent="0.2">
      <c r="F477" s="74"/>
      <c r="G477" s="74"/>
      <c r="H477" s="74"/>
      <c r="I477" s="74"/>
    </row>
    <row r="478" spans="6:9" x14ac:dyDescent="0.2">
      <c r="F478" s="74"/>
      <c r="G478" s="74"/>
      <c r="H478" s="74"/>
      <c r="I478" s="74"/>
    </row>
    <row r="479" spans="6:9" x14ac:dyDescent="0.2">
      <c r="F479" s="74"/>
      <c r="G479" s="74"/>
      <c r="H479" s="74"/>
      <c r="I479" s="74"/>
    </row>
    <row r="480" spans="6:9" x14ac:dyDescent="0.2">
      <c r="F480" s="74"/>
      <c r="G480" s="74"/>
      <c r="H480" s="74"/>
      <c r="I480" s="74"/>
    </row>
    <row r="481" spans="6:9" x14ac:dyDescent="0.2">
      <c r="F481" s="74"/>
      <c r="G481" s="74"/>
      <c r="H481" s="74"/>
      <c r="I481" s="74"/>
    </row>
    <row r="482" spans="6:9" x14ac:dyDescent="0.2">
      <c r="F482" s="74"/>
      <c r="G482" s="74"/>
      <c r="H482" s="74"/>
      <c r="I482" s="74"/>
    </row>
    <row r="483" spans="6:9" x14ac:dyDescent="0.2">
      <c r="F483" s="74"/>
      <c r="G483" s="74"/>
      <c r="H483" s="74"/>
      <c r="I483" s="74"/>
    </row>
    <row r="484" spans="6:9" x14ac:dyDescent="0.2">
      <c r="F484" s="74"/>
      <c r="G484" s="74"/>
      <c r="H484" s="74"/>
      <c r="I484" s="74"/>
    </row>
    <row r="485" spans="6:9" x14ac:dyDescent="0.2">
      <c r="F485" s="74"/>
      <c r="G485" s="74"/>
      <c r="H485" s="74"/>
      <c r="I485" s="74"/>
    </row>
    <row r="486" spans="6:9" x14ac:dyDescent="0.2">
      <c r="F486" s="74"/>
      <c r="G486" s="74"/>
      <c r="H486" s="74"/>
      <c r="I486" s="74"/>
    </row>
    <row r="487" spans="6:9" x14ac:dyDescent="0.2">
      <c r="F487" s="74"/>
      <c r="G487" s="74"/>
      <c r="H487" s="74"/>
      <c r="I487" s="74"/>
    </row>
    <row r="488" spans="6:9" x14ac:dyDescent="0.2">
      <c r="F488" s="74"/>
      <c r="G488" s="74"/>
      <c r="H488" s="74"/>
      <c r="I488" s="74"/>
    </row>
    <row r="489" spans="6:9" x14ac:dyDescent="0.2">
      <c r="F489" s="74"/>
      <c r="G489" s="74"/>
      <c r="H489" s="74"/>
      <c r="I489" s="74"/>
    </row>
    <row r="490" spans="6:9" x14ac:dyDescent="0.2">
      <c r="F490" s="74"/>
      <c r="G490" s="74"/>
      <c r="H490" s="74"/>
      <c r="I490" s="74"/>
    </row>
    <row r="491" spans="6:9" x14ac:dyDescent="0.2">
      <c r="F491" s="74"/>
      <c r="G491" s="74"/>
      <c r="H491" s="74"/>
      <c r="I491" s="74"/>
    </row>
    <row r="492" spans="6:9" x14ac:dyDescent="0.2">
      <c r="F492" s="74"/>
      <c r="G492" s="74"/>
      <c r="H492" s="74"/>
      <c r="I492" s="74"/>
    </row>
    <row r="493" spans="6:9" x14ac:dyDescent="0.2">
      <c r="F493" s="74"/>
      <c r="G493" s="74"/>
      <c r="H493" s="74"/>
      <c r="I493" s="74"/>
    </row>
    <row r="494" spans="6:9" x14ac:dyDescent="0.2">
      <c r="F494" s="74"/>
      <c r="G494" s="74"/>
      <c r="H494" s="74"/>
      <c r="I494" s="74"/>
    </row>
    <row r="495" spans="6:9" x14ac:dyDescent="0.2">
      <c r="F495" s="74"/>
      <c r="G495" s="74"/>
      <c r="H495" s="74"/>
      <c r="I495" s="74"/>
    </row>
    <row r="496" spans="6:9" x14ac:dyDescent="0.2">
      <c r="F496" s="74"/>
      <c r="G496" s="74"/>
      <c r="H496" s="74"/>
      <c r="I496" s="74"/>
    </row>
    <row r="497" spans="6:9" x14ac:dyDescent="0.2">
      <c r="F497" s="74"/>
      <c r="G497" s="74"/>
      <c r="H497" s="74"/>
      <c r="I497" s="74"/>
    </row>
    <row r="498" spans="6:9" x14ac:dyDescent="0.2">
      <c r="F498" s="74"/>
      <c r="G498" s="74"/>
      <c r="H498" s="74"/>
      <c r="I498" s="74"/>
    </row>
    <row r="499" spans="6:9" x14ac:dyDescent="0.2">
      <c r="F499" s="74"/>
      <c r="G499" s="74"/>
      <c r="H499" s="74"/>
      <c r="I499" s="74"/>
    </row>
    <row r="500" spans="6:9" x14ac:dyDescent="0.2">
      <c r="F500" s="74"/>
      <c r="G500" s="74"/>
      <c r="H500" s="74"/>
      <c r="I500" s="74"/>
    </row>
    <row r="501" spans="6:9" x14ac:dyDescent="0.2">
      <c r="F501" s="74"/>
      <c r="G501" s="74"/>
      <c r="H501" s="74"/>
      <c r="I501" s="74"/>
    </row>
    <row r="502" spans="6:9" x14ac:dyDescent="0.2">
      <c r="F502" s="74"/>
      <c r="G502" s="74"/>
      <c r="H502" s="74"/>
      <c r="I502" s="74"/>
    </row>
    <row r="503" spans="6:9" x14ac:dyDescent="0.2">
      <c r="F503" s="74"/>
      <c r="G503" s="74"/>
      <c r="H503" s="74"/>
      <c r="I503" s="74"/>
    </row>
    <row r="504" spans="6:9" x14ac:dyDescent="0.2">
      <c r="F504" s="74"/>
      <c r="G504" s="74"/>
      <c r="H504" s="74"/>
      <c r="I504" s="74"/>
    </row>
    <row r="505" spans="6:9" x14ac:dyDescent="0.2">
      <c r="F505" s="74"/>
      <c r="G505" s="74"/>
      <c r="H505" s="74"/>
      <c r="I505" s="74"/>
    </row>
    <row r="506" spans="6:9" x14ac:dyDescent="0.2">
      <c r="F506" s="74"/>
      <c r="G506" s="74"/>
      <c r="H506" s="74"/>
      <c r="I506" s="74"/>
    </row>
    <row r="507" spans="6:9" x14ac:dyDescent="0.2">
      <c r="F507" s="74"/>
      <c r="G507" s="74"/>
      <c r="H507" s="74"/>
      <c r="I507" s="74"/>
    </row>
    <row r="508" spans="6:9" x14ac:dyDescent="0.2">
      <c r="F508" s="74"/>
      <c r="G508" s="74"/>
      <c r="H508" s="74"/>
      <c r="I508" s="74"/>
    </row>
    <row r="509" spans="6:9" x14ac:dyDescent="0.2">
      <c r="F509" s="74"/>
      <c r="G509" s="74"/>
      <c r="H509" s="74"/>
      <c r="I509" s="74"/>
    </row>
    <row r="510" spans="6:9" x14ac:dyDescent="0.2">
      <c r="F510" s="74"/>
      <c r="G510" s="74"/>
      <c r="H510" s="74"/>
      <c r="I510" s="74"/>
    </row>
    <row r="511" spans="6:9" x14ac:dyDescent="0.2">
      <c r="F511" s="74"/>
      <c r="G511" s="74"/>
      <c r="H511" s="74"/>
      <c r="I511" s="74"/>
    </row>
    <row r="512" spans="6:9" x14ac:dyDescent="0.2">
      <c r="F512" s="74"/>
      <c r="G512" s="74"/>
      <c r="H512" s="74"/>
      <c r="I512" s="74"/>
    </row>
    <row r="513" spans="6:9" x14ac:dyDescent="0.2">
      <c r="F513" s="74"/>
      <c r="G513" s="74"/>
      <c r="H513" s="74"/>
      <c r="I513" s="74"/>
    </row>
    <row r="514" spans="6:9" x14ac:dyDescent="0.2">
      <c r="F514" s="74"/>
      <c r="G514" s="74"/>
      <c r="H514" s="74"/>
      <c r="I514" s="74"/>
    </row>
    <row r="515" spans="6:9" x14ac:dyDescent="0.2">
      <c r="F515" s="74"/>
      <c r="G515" s="74"/>
      <c r="H515" s="74"/>
      <c r="I515" s="74"/>
    </row>
    <row r="516" spans="6:9" x14ac:dyDescent="0.2">
      <c r="F516" s="74"/>
      <c r="G516" s="74"/>
      <c r="H516" s="74"/>
      <c r="I516" s="74"/>
    </row>
    <row r="517" spans="6:9" x14ac:dyDescent="0.2">
      <c r="F517" s="74"/>
      <c r="G517" s="74"/>
      <c r="H517" s="74"/>
      <c r="I517" s="74"/>
    </row>
    <row r="518" spans="6:9" x14ac:dyDescent="0.2">
      <c r="F518" s="74"/>
      <c r="G518" s="74"/>
      <c r="H518" s="74"/>
      <c r="I518" s="74"/>
    </row>
    <row r="519" spans="6:9" x14ac:dyDescent="0.2">
      <c r="F519" s="74"/>
      <c r="G519" s="74"/>
      <c r="H519" s="74"/>
      <c r="I519" s="74"/>
    </row>
    <row r="520" spans="6:9" x14ac:dyDescent="0.2">
      <c r="F520" s="74"/>
      <c r="G520" s="74"/>
      <c r="H520" s="74"/>
      <c r="I520" s="74"/>
    </row>
    <row r="521" spans="6:9" x14ac:dyDescent="0.2">
      <c r="F521" s="74"/>
      <c r="G521" s="74"/>
      <c r="H521" s="74"/>
      <c r="I521" s="74"/>
    </row>
    <row r="522" spans="6:9" x14ac:dyDescent="0.2">
      <c r="F522" s="74"/>
      <c r="G522" s="74"/>
      <c r="H522" s="74"/>
      <c r="I522" s="74"/>
    </row>
    <row r="523" spans="6:9" x14ac:dyDescent="0.2">
      <c r="F523" s="74"/>
      <c r="G523" s="74"/>
      <c r="H523" s="74"/>
      <c r="I523" s="74"/>
    </row>
    <row r="524" spans="6:9" x14ac:dyDescent="0.2">
      <c r="F524" s="74"/>
      <c r="G524" s="74"/>
      <c r="H524" s="74"/>
      <c r="I524" s="74"/>
    </row>
    <row r="525" spans="6:9" x14ac:dyDescent="0.2">
      <c r="F525" s="74"/>
      <c r="G525" s="74"/>
      <c r="H525" s="74"/>
      <c r="I525" s="74"/>
    </row>
    <row r="526" spans="6:9" x14ac:dyDescent="0.2">
      <c r="F526" s="74"/>
      <c r="G526" s="74"/>
      <c r="H526" s="74"/>
      <c r="I526" s="74"/>
    </row>
    <row r="527" spans="6:9" x14ac:dyDescent="0.2">
      <c r="F527" s="74"/>
      <c r="G527" s="74"/>
      <c r="H527" s="74"/>
      <c r="I527" s="74"/>
    </row>
    <row r="528" spans="6:9" x14ac:dyDescent="0.2">
      <c r="F528" s="74"/>
      <c r="G528" s="74"/>
      <c r="H528" s="74"/>
      <c r="I528" s="74"/>
    </row>
    <row r="529" spans="6:9" x14ac:dyDescent="0.2">
      <c r="F529" s="74"/>
      <c r="G529" s="74"/>
      <c r="H529" s="74"/>
      <c r="I529" s="74"/>
    </row>
    <row r="530" spans="6:9" x14ac:dyDescent="0.2">
      <c r="F530" s="74"/>
      <c r="G530" s="74"/>
      <c r="H530" s="74"/>
      <c r="I530" s="74"/>
    </row>
    <row r="531" spans="6:9" x14ac:dyDescent="0.2">
      <c r="F531" s="74"/>
      <c r="G531" s="74"/>
      <c r="H531" s="74"/>
      <c r="I531" s="74"/>
    </row>
    <row r="532" spans="6:9" x14ac:dyDescent="0.2">
      <c r="F532" s="74"/>
      <c r="G532" s="74"/>
      <c r="H532" s="74"/>
      <c r="I532" s="74"/>
    </row>
    <row r="533" spans="6:9" x14ac:dyDescent="0.2">
      <c r="F533" s="74"/>
      <c r="G533" s="74"/>
      <c r="H533" s="74"/>
      <c r="I533" s="74"/>
    </row>
    <row r="534" spans="6:9" x14ac:dyDescent="0.2">
      <c r="F534" s="74"/>
      <c r="G534" s="74"/>
      <c r="H534" s="74"/>
      <c r="I534" s="74"/>
    </row>
    <row r="535" spans="6:9" x14ac:dyDescent="0.2">
      <c r="F535" s="74"/>
      <c r="G535" s="74"/>
      <c r="H535" s="74"/>
      <c r="I535" s="74"/>
    </row>
    <row r="536" spans="6:9" x14ac:dyDescent="0.2">
      <c r="F536" s="74"/>
      <c r="G536" s="74"/>
      <c r="H536" s="74"/>
      <c r="I536" s="74"/>
    </row>
    <row r="537" spans="6:9" x14ac:dyDescent="0.2">
      <c r="F537" s="74"/>
      <c r="G537" s="74"/>
      <c r="H537" s="74"/>
      <c r="I537" s="74"/>
    </row>
    <row r="538" spans="6:9" x14ac:dyDescent="0.2">
      <c r="F538" s="74"/>
      <c r="G538" s="74"/>
      <c r="H538" s="74"/>
      <c r="I538" s="74"/>
    </row>
    <row r="539" spans="6:9" x14ac:dyDescent="0.2">
      <c r="F539" s="74"/>
      <c r="G539" s="74"/>
      <c r="H539" s="74"/>
      <c r="I539" s="74"/>
    </row>
    <row r="540" spans="6:9" x14ac:dyDescent="0.2">
      <c r="F540" s="74"/>
      <c r="G540" s="74"/>
      <c r="H540" s="74"/>
      <c r="I540" s="74"/>
    </row>
    <row r="541" spans="6:9" x14ac:dyDescent="0.2">
      <c r="F541" s="74"/>
      <c r="G541" s="74"/>
      <c r="H541" s="74"/>
      <c r="I541" s="74"/>
    </row>
    <row r="542" spans="6:9" x14ac:dyDescent="0.2">
      <c r="F542" s="74"/>
      <c r="G542" s="74"/>
      <c r="H542" s="74"/>
      <c r="I542" s="74"/>
    </row>
    <row r="543" spans="6:9" x14ac:dyDescent="0.2">
      <c r="F543" s="74"/>
      <c r="G543" s="74"/>
      <c r="H543" s="74"/>
      <c r="I543" s="74"/>
    </row>
    <row r="544" spans="6:9" x14ac:dyDescent="0.2">
      <c r="F544" s="74"/>
      <c r="G544" s="74"/>
      <c r="H544" s="74"/>
      <c r="I544" s="74"/>
    </row>
    <row r="545" spans="6:9" x14ac:dyDescent="0.2">
      <c r="F545" s="74"/>
      <c r="G545" s="74"/>
      <c r="H545" s="74"/>
      <c r="I545" s="74"/>
    </row>
    <row r="546" spans="6:9" x14ac:dyDescent="0.2">
      <c r="F546" s="74"/>
      <c r="G546" s="74"/>
      <c r="H546" s="74"/>
      <c r="I546" s="74"/>
    </row>
    <row r="547" spans="6:9" x14ac:dyDescent="0.2">
      <c r="F547" s="74"/>
      <c r="G547" s="74"/>
      <c r="H547" s="74"/>
      <c r="I547" s="74"/>
    </row>
    <row r="548" spans="6:9" x14ac:dyDescent="0.2">
      <c r="F548" s="74"/>
      <c r="G548" s="74"/>
      <c r="H548" s="74"/>
      <c r="I548" s="74"/>
    </row>
    <row r="549" spans="6:9" x14ac:dyDescent="0.2">
      <c r="F549" s="74"/>
      <c r="G549" s="74"/>
      <c r="H549" s="74"/>
      <c r="I549" s="74"/>
    </row>
    <row r="550" spans="6:9" x14ac:dyDescent="0.2">
      <c r="F550" s="74"/>
      <c r="G550" s="74"/>
      <c r="H550" s="74"/>
      <c r="I550" s="74"/>
    </row>
    <row r="551" spans="6:9" x14ac:dyDescent="0.2">
      <c r="F551" s="74"/>
      <c r="G551" s="74"/>
      <c r="H551" s="74"/>
      <c r="I551" s="74"/>
    </row>
    <row r="552" spans="6:9" x14ac:dyDescent="0.2">
      <c r="F552" s="74"/>
      <c r="G552" s="74"/>
      <c r="H552" s="74"/>
      <c r="I552" s="74"/>
    </row>
    <row r="553" spans="6:9" x14ac:dyDescent="0.2">
      <c r="F553" s="74"/>
      <c r="G553" s="74"/>
      <c r="H553" s="74"/>
      <c r="I553" s="74"/>
    </row>
    <row r="554" spans="6:9" x14ac:dyDescent="0.2">
      <c r="F554" s="74"/>
      <c r="G554" s="74"/>
      <c r="H554" s="74"/>
      <c r="I554" s="74"/>
    </row>
    <row r="555" spans="6:9" x14ac:dyDescent="0.2">
      <c r="F555" s="74"/>
      <c r="G555" s="74"/>
      <c r="H555" s="74"/>
      <c r="I555" s="74"/>
    </row>
    <row r="556" spans="6:9" x14ac:dyDescent="0.2">
      <c r="F556" s="74"/>
      <c r="G556" s="74"/>
      <c r="H556" s="74"/>
      <c r="I556" s="74"/>
    </row>
    <row r="557" spans="6:9" x14ac:dyDescent="0.2">
      <c r="F557" s="74"/>
      <c r="G557" s="74"/>
      <c r="H557" s="74"/>
      <c r="I557" s="74"/>
    </row>
    <row r="558" spans="6:9" x14ac:dyDescent="0.2">
      <c r="F558" s="74"/>
      <c r="G558" s="74"/>
      <c r="H558" s="74"/>
      <c r="I558" s="74"/>
    </row>
    <row r="559" spans="6:9" x14ac:dyDescent="0.2">
      <c r="F559" s="74"/>
      <c r="G559" s="74"/>
      <c r="H559" s="74"/>
      <c r="I559" s="74"/>
    </row>
    <row r="560" spans="6:9" x14ac:dyDescent="0.2">
      <c r="F560" s="74"/>
      <c r="G560" s="74"/>
      <c r="H560" s="74"/>
      <c r="I560" s="74"/>
    </row>
    <row r="561" spans="6:9" x14ac:dyDescent="0.2">
      <c r="F561" s="74"/>
      <c r="G561" s="74"/>
      <c r="H561" s="74"/>
      <c r="I561" s="74"/>
    </row>
    <row r="562" spans="6:9" x14ac:dyDescent="0.2">
      <c r="F562" s="74"/>
      <c r="G562" s="74"/>
      <c r="H562" s="74"/>
      <c r="I562" s="74"/>
    </row>
    <row r="563" spans="6:9" x14ac:dyDescent="0.2">
      <c r="F563" s="74"/>
      <c r="G563" s="74"/>
      <c r="H563" s="74"/>
      <c r="I563" s="74"/>
    </row>
    <row r="564" spans="6:9" x14ac:dyDescent="0.2">
      <c r="F564" s="74"/>
      <c r="G564" s="74"/>
      <c r="H564" s="74"/>
      <c r="I564" s="74"/>
    </row>
    <row r="565" spans="6:9" x14ac:dyDescent="0.2">
      <c r="F565" s="74"/>
      <c r="G565" s="74"/>
      <c r="H565" s="74"/>
      <c r="I565" s="74"/>
    </row>
    <row r="566" spans="6:9" x14ac:dyDescent="0.2">
      <c r="F566" s="74"/>
      <c r="G566" s="74"/>
      <c r="H566" s="74"/>
      <c r="I566" s="74"/>
    </row>
    <row r="567" spans="6:9" x14ac:dyDescent="0.2">
      <c r="F567" s="74"/>
      <c r="G567" s="74"/>
      <c r="H567" s="74"/>
      <c r="I567" s="74"/>
    </row>
    <row r="568" spans="6:9" x14ac:dyDescent="0.2">
      <c r="F568" s="74"/>
      <c r="G568" s="74"/>
      <c r="H568" s="74"/>
      <c r="I568" s="74"/>
    </row>
    <row r="569" spans="6:9" x14ac:dyDescent="0.2">
      <c r="F569" s="74"/>
      <c r="G569" s="74"/>
      <c r="H569" s="74"/>
      <c r="I569" s="74"/>
    </row>
    <row r="570" spans="6:9" x14ac:dyDescent="0.2">
      <c r="F570" s="74"/>
      <c r="G570" s="74"/>
      <c r="H570" s="74"/>
      <c r="I570" s="74"/>
    </row>
    <row r="571" spans="6:9" x14ac:dyDescent="0.2">
      <c r="F571" s="74"/>
      <c r="G571" s="74"/>
      <c r="H571" s="74"/>
      <c r="I571" s="74"/>
    </row>
    <row r="572" spans="6:9" x14ac:dyDescent="0.2">
      <c r="F572" s="74"/>
      <c r="G572" s="74"/>
      <c r="H572" s="74"/>
      <c r="I572" s="74"/>
    </row>
    <row r="573" spans="6:9" x14ac:dyDescent="0.2">
      <c r="F573" s="74"/>
      <c r="G573" s="74"/>
      <c r="H573" s="74"/>
      <c r="I573" s="74"/>
    </row>
    <row r="574" spans="6:9" x14ac:dyDescent="0.2">
      <c r="F574" s="74"/>
      <c r="G574" s="74"/>
      <c r="H574" s="74"/>
      <c r="I574" s="74"/>
    </row>
    <row r="575" spans="6:9" x14ac:dyDescent="0.2">
      <c r="F575" s="74"/>
      <c r="G575" s="74"/>
      <c r="H575" s="74"/>
      <c r="I575" s="74"/>
    </row>
    <row r="576" spans="6:9" x14ac:dyDescent="0.2">
      <c r="F576" s="74"/>
      <c r="G576" s="74"/>
      <c r="H576" s="74"/>
      <c r="I576" s="74"/>
    </row>
    <row r="577" spans="6:9" x14ac:dyDescent="0.2">
      <c r="F577" s="74"/>
      <c r="G577" s="74"/>
      <c r="H577" s="74"/>
      <c r="I577" s="74"/>
    </row>
    <row r="578" spans="6:9" x14ac:dyDescent="0.2">
      <c r="F578" s="74"/>
      <c r="G578" s="74"/>
      <c r="H578" s="74"/>
      <c r="I578" s="74"/>
    </row>
    <row r="579" spans="6:9" x14ac:dyDescent="0.2">
      <c r="F579" s="74"/>
      <c r="G579" s="74"/>
      <c r="H579" s="74"/>
      <c r="I579" s="74"/>
    </row>
    <row r="580" spans="6:9" x14ac:dyDescent="0.2">
      <c r="F580" s="74"/>
      <c r="G580" s="74"/>
      <c r="H580" s="74"/>
      <c r="I580" s="74"/>
    </row>
    <row r="581" spans="6:9" x14ac:dyDescent="0.2">
      <c r="F581" s="74"/>
      <c r="G581" s="74"/>
      <c r="H581" s="74"/>
      <c r="I581" s="74"/>
    </row>
    <row r="582" spans="6:9" x14ac:dyDescent="0.2">
      <c r="F582" s="74"/>
      <c r="G582" s="74"/>
      <c r="H582" s="74"/>
      <c r="I582" s="74"/>
    </row>
    <row r="583" spans="6:9" x14ac:dyDescent="0.2">
      <c r="F583" s="74"/>
      <c r="G583" s="74"/>
      <c r="H583" s="74"/>
      <c r="I583" s="74"/>
    </row>
    <row r="584" spans="6:9" x14ac:dyDescent="0.2">
      <c r="F584" s="74"/>
      <c r="G584" s="74"/>
      <c r="H584" s="74"/>
      <c r="I584" s="74"/>
    </row>
    <row r="585" spans="6:9" x14ac:dyDescent="0.2">
      <c r="F585" s="74"/>
      <c r="G585" s="74"/>
      <c r="H585" s="74"/>
      <c r="I585" s="74"/>
    </row>
    <row r="586" spans="6:9" x14ac:dyDescent="0.2">
      <c r="F586" s="74"/>
      <c r="G586" s="74"/>
      <c r="H586" s="74"/>
      <c r="I586" s="74"/>
    </row>
    <row r="587" spans="6:9" x14ac:dyDescent="0.2">
      <c r="F587" s="74"/>
      <c r="G587" s="74"/>
      <c r="H587" s="74"/>
      <c r="I587" s="74"/>
    </row>
    <row r="588" spans="6:9" x14ac:dyDescent="0.2">
      <c r="F588" s="74"/>
      <c r="G588" s="74"/>
      <c r="H588" s="74"/>
      <c r="I588" s="74"/>
    </row>
    <row r="589" spans="6:9" x14ac:dyDescent="0.2">
      <c r="F589" s="74"/>
      <c r="G589" s="74"/>
      <c r="H589" s="74"/>
      <c r="I589" s="74"/>
    </row>
    <row r="590" spans="6:9" x14ac:dyDescent="0.2">
      <c r="F590" s="74"/>
      <c r="G590" s="74"/>
      <c r="H590" s="74"/>
      <c r="I590" s="74"/>
    </row>
    <row r="591" spans="6:9" x14ac:dyDescent="0.2">
      <c r="F591" s="74"/>
      <c r="G591" s="74"/>
      <c r="H591" s="74"/>
      <c r="I591" s="74"/>
    </row>
    <row r="592" spans="6:9" x14ac:dyDescent="0.2">
      <c r="F592" s="74"/>
      <c r="G592" s="74"/>
      <c r="H592" s="74"/>
      <c r="I592" s="74"/>
    </row>
    <row r="593" spans="1:19" x14ac:dyDescent="0.2">
      <c r="F593" s="74"/>
      <c r="G593" s="74"/>
      <c r="H593" s="74"/>
      <c r="I593" s="74"/>
    </row>
    <row r="594" spans="1:19" x14ac:dyDescent="0.2">
      <c r="F594" s="74"/>
      <c r="G594" s="74"/>
      <c r="H594" s="74"/>
      <c r="I594" s="74"/>
    </row>
    <row r="595" spans="1:19" x14ac:dyDescent="0.2">
      <c r="F595" s="74"/>
      <c r="G595" s="74"/>
      <c r="H595" s="74"/>
      <c r="I595" s="74"/>
    </row>
    <row r="596" spans="1:19" x14ac:dyDescent="0.2">
      <c r="F596" s="74"/>
      <c r="G596" s="74"/>
      <c r="H596" s="74"/>
      <c r="I596" s="74"/>
    </row>
    <row r="597" spans="1:19" x14ac:dyDescent="0.2">
      <c r="F597" s="74"/>
      <c r="G597" s="74"/>
      <c r="H597" s="74"/>
      <c r="I597" s="74"/>
    </row>
    <row r="598" spans="1:19" x14ac:dyDescent="0.2">
      <c r="F598" s="74"/>
      <c r="G598" s="74"/>
      <c r="H598" s="74"/>
      <c r="I598" s="74"/>
    </row>
    <row r="599" spans="1:19" x14ac:dyDescent="0.2">
      <c r="F599" s="74"/>
      <c r="G599" s="74"/>
      <c r="H599" s="74"/>
      <c r="I599" s="74"/>
    </row>
    <row r="603" spans="1:19" x14ac:dyDescent="0.2">
      <c r="A603" s="3"/>
      <c r="B603" s="3"/>
      <c r="E603" s="150"/>
      <c r="F603" s="88"/>
      <c r="G603" s="88"/>
      <c r="H603" s="88"/>
      <c r="I603" s="88"/>
      <c r="J603" s="88"/>
      <c r="L603" s="88"/>
      <c r="M603" s="88"/>
      <c r="N603" s="88"/>
      <c r="O603" s="88"/>
      <c r="P603" s="88"/>
      <c r="Q603" s="88"/>
      <c r="R603" s="52"/>
      <c r="S603" s="100"/>
    </row>
    <row r="604" spans="1:19" x14ac:dyDescent="0.2">
      <c r="A604" s="3"/>
      <c r="B604" s="3"/>
      <c r="E604" s="150"/>
      <c r="F604" s="88"/>
      <c r="G604" s="88"/>
      <c r="H604" s="88"/>
      <c r="I604" s="88"/>
      <c r="J604" s="88"/>
      <c r="L604" s="88"/>
      <c r="M604" s="88"/>
      <c r="N604" s="88"/>
      <c r="O604" s="88"/>
      <c r="P604" s="88"/>
      <c r="Q604" s="88"/>
      <c r="R604" s="52"/>
      <c r="S604" s="100"/>
    </row>
    <row r="605" spans="1:19" x14ac:dyDescent="0.2">
      <c r="A605" s="3"/>
      <c r="B605" s="3"/>
      <c r="E605" s="150"/>
      <c r="F605" s="88"/>
      <c r="G605" s="88"/>
      <c r="H605" s="88"/>
      <c r="I605" s="88"/>
      <c r="J605" s="88"/>
      <c r="L605" s="88"/>
      <c r="M605" s="88"/>
      <c r="N605" s="88"/>
      <c r="O605" s="88"/>
      <c r="P605" s="88"/>
      <c r="Q605" s="88"/>
      <c r="R605" s="52"/>
      <c r="S605" s="100"/>
    </row>
    <row r="606" spans="1:19" x14ac:dyDescent="0.2">
      <c r="A606" s="3"/>
      <c r="B606" s="3"/>
      <c r="E606" s="150"/>
      <c r="F606" s="88"/>
      <c r="G606" s="88"/>
      <c r="H606" s="88"/>
      <c r="I606" s="88"/>
      <c r="J606" s="88"/>
      <c r="L606" s="88"/>
      <c r="M606" s="88"/>
      <c r="N606" s="88"/>
      <c r="O606" s="88"/>
      <c r="P606" s="88"/>
      <c r="Q606" s="88"/>
      <c r="R606" s="52"/>
      <c r="S606" s="100"/>
    </row>
    <row r="607" spans="1:19" x14ac:dyDescent="0.2">
      <c r="A607" s="3"/>
      <c r="B607" s="3"/>
      <c r="E607" s="150"/>
      <c r="F607" s="88"/>
      <c r="G607" s="88"/>
      <c r="H607" s="88"/>
      <c r="I607" s="88"/>
      <c r="J607" s="88"/>
      <c r="L607" s="88"/>
      <c r="M607" s="88"/>
      <c r="N607" s="88"/>
      <c r="O607" s="88"/>
      <c r="P607" s="88"/>
      <c r="Q607" s="88"/>
      <c r="R607" s="52"/>
      <c r="S607" s="100"/>
    </row>
    <row r="608" spans="1:19" x14ac:dyDescent="0.2">
      <c r="A608" s="3"/>
      <c r="B608" s="3"/>
      <c r="E608" s="150"/>
      <c r="F608" s="88"/>
      <c r="G608" s="88"/>
      <c r="H608" s="88"/>
      <c r="I608" s="88"/>
      <c r="J608" s="88"/>
      <c r="L608" s="88"/>
      <c r="M608" s="88"/>
      <c r="N608" s="88"/>
      <c r="O608" s="88"/>
      <c r="P608" s="88"/>
      <c r="Q608" s="88"/>
      <c r="R608" s="52"/>
      <c r="S608" s="100"/>
    </row>
    <row r="609" spans="1:19" x14ac:dyDescent="0.2">
      <c r="A609" s="3"/>
      <c r="B609" s="3"/>
      <c r="E609" s="150"/>
      <c r="F609" s="88"/>
      <c r="G609" s="88"/>
      <c r="H609" s="88"/>
      <c r="I609" s="88"/>
      <c r="J609" s="88"/>
      <c r="L609" s="88"/>
      <c r="M609" s="88"/>
      <c r="N609" s="88"/>
      <c r="O609" s="88"/>
      <c r="P609" s="88"/>
      <c r="Q609" s="88"/>
      <c r="R609" s="52"/>
      <c r="S609" s="100"/>
    </row>
    <row r="610" spans="1:19" x14ac:dyDescent="0.2">
      <c r="A610" s="3"/>
      <c r="B610" s="3"/>
      <c r="E610" s="150"/>
      <c r="F610" s="88"/>
      <c r="G610" s="88"/>
      <c r="H610" s="88"/>
      <c r="I610" s="88"/>
      <c r="J610" s="88"/>
      <c r="L610" s="88"/>
      <c r="M610" s="88"/>
      <c r="N610" s="88"/>
      <c r="O610" s="88"/>
      <c r="P610" s="88"/>
      <c r="Q610" s="88"/>
      <c r="R610" s="52"/>
      <c r="S610" s="100"/>
    </row>
    <row r="611" spans="1:19" x14ac:dyDescent="0.2">
      <c r="A611" s="3"/>
      <c r="B611" s="3"/>
      <c r="E611" s="150"/>
      <c r="F611" s="88"/>
      <c r="G611" s="88"/>
      <c r="H611" s="88"/>
      <c r="I611" s="88"/>
      <c r="J611" s="88"/>
      <c r="L611" s="88"/>
      <c r="M611" s="88"/>
      <c r="N611" s="88"/>
      <c r="O611" s="88"/>
      <c r="P611" s="88"/>
      <c r="Q611" s="88"/>
      <c r="R611" s="52"/>
      <c r="S611" s="100"/>
    </row>
    <row r="612" spans="1:19" x14ac:dyDescent="0.2">
      <c r="A612" s="3"/>
      <c r="B612" s="3"/>
      <c r="E612" s="150"/>
      <c r="F612" s="88"/>
      <c r="G612" s="88"/>
      <c r="H612" s="88"/>
      <c r="I612" s="88"/>
      <c r="J612" s="88"/>
      <c r="L612" s="88"/>
      <c r="M612" s="88"/>
      <c r="N612" s="88"/>
      <c r="O612" s="88"/>
      <c r="P612" s="88"/>
      <c r="Q612" s="88"/>
      <c r="R612" s="52"/>
      <c r="S612" s="100"/>
    </row>
    <row r="613" spans="1:19" x14ac:dyDescent="0.2">
      <c r="A613" s="3"/>
      <c r="B613" s="3"/>
      <c r="E613" s="150"/>
      <c r="F613" s="88"/>
      <c r="G613" s="88"/>
      <c r="H613" s="88"/>
      <c r="I613" s="88"/>
      <c r="J613" s="88"/>
      <c r="L613" s="88"/>
      <c r="M613" s="88"/>
      <c r="N613" s="88"/>
      <c r="O613" s="88"/>
      <c r="P613" s="88"/>
      <c r="Q613" s="88"/>
      <c r="R613" s="52"/>
      <c r="S613" s="100"/>
    </row>
    <row r="614" spans="1:19" x14ac:dyDescent="0.2">
      <c r="A614" s="3"/>
      <c r="B614" s="3"/>
      <c r="E614" s="150"/>
      <c r="F614" s="88"/>
      <c r="G614" s="88"/>
      <c r="H614" s="88"/>
      <c r="I614" s="88"/>
      <c r="J614" s="88"/>
      <c r="L614" s="88"/>
      <c r="M614" s="88"/>
      <c r="N614" s="88"/>
      <c r="O614" s="88"/>
      <c r="P614" s="88"/>
      <c r="Q614" s="88"/>
      <c r="R614" s="52"/>
      <c r="S614" s="100"/>
    </row>
    <row r="615" spans="1:19" x14ac:dyDescent="0.2">
      <c r="A615" s="3"/>
      <c r="B615" s="3"/>
      <c r="E615" s="150"/>
      <c r="F615" s="88"/>
      <c r="G615" s="88"/>
      <c r="H615" s="88"/>
      <c r="I615" s="88"/>
      <c r="J615" s="88"/>
      <c r="L615" s="88"/>
      <c r="M615" s="88"/>
      <c r="N615" s="88"/>
      <c r="O615" s="88"/>
      <c r="P615" s="88"/>
      <c r="Q615" s="88"/>
      <c r="R615" s="52"/>
      <c r="S615" s="100"/>
    </row>
    <row r="616" spans="1:19" x14ac:dyDescent="0.2">
      <c r="A616" s="3"/>
      <c r="B616" s="3"/>
      <c r="E616" s="150"/>
      <c r="F616" s="88"/>
      <c r="G616" s="88"/>
      <c r="H616" s="88"/>
      <c r="I616" s="88"/>
      <c r="J616" s="88"/>
      <c r="L616" s="88"/>
      <c r="M616" s="88"/>
      <c r="N616" s="88"/>
      <c r="O616" s="88"/>
      <c r="P616" s="88"/>
      <c r="Q616" s="88"/>
      <c r="R616" s="52"/>
      <c r="S616" s="100"/>
    </row>
    <row r="617" spans="1:19" x14ac:dyDescent="0.2">
      <c r="A617" s="3"/>
      <c r="B617" s="3"/>
      <c r="E617" s="150"/>
      <c r="F617" s="88"/>
      <c r="G617" s="88"/>
      <c r="H617" s="88"/>
      <c r="I617" s="88"/>
      <c r="J617" s="88"/>
      <c r="L617" s="88"/>
      <c r="M617" s="88"/>
      <c r="N617" s="88"/>
      <c r="O617" s="88"/>
      <c r="P617" s="88"/>
      <c r="Q617" s="88"/>
      <c r="R617" s="52"/>
      <c r="S617" s="100"/>
    </row>
    <row r="618" spans="1:19" x14ac:dyDescent="0.2">
      <c r="A618" s="3"/>
      <c r="B618" s="3"/>
      <c r="E618" s="150"/>
      <c r="F618" s="88"/>
      <c r="G618" s="88"/>
      <c r="H618" s="88"/>
      <c r="I618" s="88"/>
      <c r="J618" s="88"/>
      <c r="L618" s="88"/>
      <c r="M618" s="88"/>
      <c r="N618" s="88"/>
      <c r="O618" s="88"/>
      <c r="P618" s="88"/>
      <c r="Q618" s="88"/>
      <c r="R618" s="52"/>
      <c r="S618" s="100"/>
    </row>
    <row r="619" spans="1:19" x14ac:dyDescent="0.2">
      <c r="A619" s="3"/>
      <c r="B619" s="3"/>
      <c r="E619" s="150"/>
      <c r="F619" s="88"/>
      <c r="G619" s="88"/>
      <c r="H619" s="88"/>
      <c r="I619" s="88"/>
      <c r="J619" s="88"/>
      <c r="L619" s="88"/>
      <c r="M619" s="88"/>
      <c r="N619" s="88"/>
      <c r="O619" s="88"/>
      <c r="P619" s="88"/>
      <c r="Q619" s="88"/>
      <c r="R619" s="52"/>
      <c r="S619" s="100"/>
    </row>
    <row r="620" spans="1:19" x14ac:dyDescent="0.2">
      <c r="A620" s="3"/>
      <c r="B620" s="3"/>
      <c r="E620" s="150"/>
      <c r="F620" s="88"/>
      <c r="G620" s="88"/>
      <c r="H620" s="88"/>
      <c r="I620" s="88"/>
      <c r="J620" s="88"/>
      <c r="L620" s="88"/>
      <c r="M620" s="88"/>
      <c r="N620" s="88"/>
      <c r="O620" s="88"/>
      <c r="P620" s="88"/>
      <c r="Q620" s="88"/>
      <c r="R620" s="52"/>
      <c r="S620" s="100"/>
    </row>
    <row r="621" spans="1:19" x14ac:dyDescent="0.2">
      <c r="A621" s="3"/>
      <c r="B621" s="3"/>
      <c r="E621" s="150"/>
      <c r="F621" s="88"/>
      <c r="G621" s="88"/>
      <c r="H621" s="88"/>
      <c r="I621" s="88"/>
      <c r="J621" s="88"/>
      <c r="L621" s="88"/>
      <c r="M621" s="88"/>
      <c r="N621" s="88"/>
      <c r="O621" s="88"/>
      <c r="P621" s="88"/>
      <c r="Q621" s="88"/>
      <c r="R621" s="52"/>
      <c r="S621" s="100"/>
    </row>
    <row r="622" spans="1:19" x14ac:dyDescent="0.2">
      <c r="A622" s="3"/>
      <c r="B622" s="3"/>
      <c r="E622" s="150"/>
      <c r="F622" s="88"/>
      <c r="G622" s="88"/>
      <c r="H622" s="88"/>
      <c r="I622" s="88"/>
      <c r="J622" s="88"/>
      <c r="L622" s="88"/>
      <c r="M622" s="88"/>
      <c r="N622" s="88"/>
      <c r="O622" s="88"/>
      <c r="P622" s="88"/>
      <c r="Q622" s="88"/>
      <c r="R622" s="52"/>
      <c r="S622" s="100"/>
    </row>
    <row r="623" spans="1:19" x14ac:dyDescent="0.2">
      <c r="A623" s="3"/>
      <c r="B623" s="3"/>
      <c r="E623" s="150"/>
      <c r="F623" s="88"/>
      <c r="G623" s="88"/>
      <c r="H623" s="88"/>
      <c r="I623" s="88"/>
      <c r="J623" s="88"/>
      <c r="L623" s="88"/>
      <c r="M623" s="88"/>
      <c r="N623" s="88"/>
      <c r="O623" s="88"/>
      <c r="P623" s="88"/>
      <c r="Q623" s="88"/>
      <c r="R623" s="52"/>
      <c r="S623" s="100"/>
    </row>
    <row r="624" spans="1:19" x14ac:dyDescent="0.2">
      <c r="A624" s="3"/>
      <c r="B624" s="3"/>
      <c r="E624" s="150"/>
      <c r="F624" s="88"/>
      <c r="G624" s="88"/>
      <c r="H624" s="88"/>
      <c r="I624" s="88"/>
      <c r="J624" s="88"/>
      <c r="L624" s="88"/>
      <c r="M624" s="88"/>
      <c r="N624" s="88"/>
      <c r="O624" s="88"/>
      <c r="P624" s="88"/>
      <c r="Q624" s="88"/>
      <c r="R624" s="52"/>
      <c r="S624" s="100"/>
    </row>
    <row r="625" spans="1:19" x14ac:dyDescent="0.2">
      <c r="A625" s="3"/>
      <c r="B625" s="3"/>
      <c r="E625" s="150"/>
      <c r="F625" s="88"/>
      <c r="G625" s="88"/>
      <c r="H625" s="88"/>
      <c r="I625" s="88"/>
      <c r="J625" s="88"/>
      <c r="L625" s="88"/>
      <c r="M625" s="88"/>
      <c r="N625" s="88"/>
      <c r="O625" s="88"/>
      <c r="P625" s="88"/>
      <c r="Q625" s="88"/>
      <c r="R625" s="52"/>
      <c r="S625" s="100"/>
    </row>
    <row r="626" spans="1:19" x14ac:dyDescent="0.2">
      <c r="A626" s="3"/>
      <c r="B626" s="3"/>
      <c r="E626" s="150"/>
      <c r="F626" s="88"/>
      <c r="G626" s="88"/>
      <c r="H626" s="88"/>
      <c r="I626" s="88"/>
      <c r="J626" s="88"/>
      <c r="L626" s="88"/>
      <c r="M626" s="88"/>
      <c r="N626" s="88"/>
      <c r="O626" s="88"/>
      <c r="P626" s="88"/>
      <c r="Q626" s="88"/>
      <c r="R626" s="52"/>
      <c r="S626" s="100"/>
    </row>
    <row r="627" spans="1:19" x14ac:dyDescent="0.2">
      <c r="A627" s="3"/>
      <c r="B627" s="3"/>
      <c r="E627" s="150"/>
      <c r="F627" s="88"/>
      <c r="G627" s="88"/>
      <c r="H627" s="88"/>
      <c r="I627" s="88"/>
      <c r="J627" s="88"/>
      <c r="L627" s="88"/>
      <c r="M627" s="88"/>
      <c r="N627" s="88"/>
      <c r="O627" s="88"/>
      <c r="P627" s="88"/>
      <c r="Q627" s="88"/>
      <c r="R627" s="52"/>
      <c r="S627" s="100"/>
    </row>
    <row r="628" spans="1:19" x14ac:dyDescent="0.2">
      <c r="A628" s="3"/>
      <c r="B628" s="3"/>
      <c r="E628" s="150"/>
      <c r="F628" s="88"/>
      <c r="G628" s="88"/>
      <c r="H628" s="88"/>
      <c r="I628" s="88"/>
      <c r="J628" s="88"/>
      <c r="L628" s="88"/>
      <c r="M628" s="88"/>
      <c r="N628" s="88"/>
      <c r="O628" s="88"/>
      <c r="P628" s="88"/>
      <c r="Q628" s="88"/>
      <c r="R628" s="52"/>
      <c r="S628" s="100"/>
    </row>
    <row r="629" spans="1:19" x14ac:dyDescent="0.2">
      <c r="A629" s="3"/>
      <c r="B629" s="3"/>
      <c r="E629" s="150"/>
      <c r="F629" s="88"/>
      <c r="G629" s="88"/>
      <c r="H629" s="88"/>
      <c r="I629" s="88"/>
      <c r="J629" s="88"/>
      <c r="L629" s="88"/>
      <c r="M629" s="88"/>
      <c r="N629" s="88"/>
      <c r="O629" s="88"/>
      <c r="P629" s="88"/>
      <c r="Q629" s="88"/>
      <c r="R629" s="52"/>
      <c r="S629" s="100"/>
    </row>
    <row r="630" spans="1:19" x14ac:dyDescent="0.2">
      <c r="A630" s="3"/>
      <c r="B630" s="3"/>
      <c r="E630" s="150"/>
      <c r="F630" s="88"/>
      <c r="G630" s="88"/>
      <c r="H630" s="88"/>
      <c r="I630" s="88"/>
      <c r="J630" s="88"/>
      <c r="L630" s="88"/>
      <c r="M630" s="88"/>
      <c r="N630" s="88"/>
      <c r="O630" s="88"/>
      <c r="P630" s="88"/>
      <c r="Q630" s="88"/>
      <c r="R630" s="52"/>
      <c r="S630" s="100"/>
    </row>
    <row r="631" spans="1:19" x14ac:dyDescent="0.2">
      <c r="A631" s="3"/>
      <c r="B631" s="3"/>
      <c r="E631" s="150"/>
      <c r="F631" s="88"/>
      <c r="G631" s="88"/>
      <c r="H631" s="88"/>
      <c r="I631" s="88"/>
      <c r="J631" s="88"/>
      <c r="L631" s="88"/>
      <c r="M631" s="88"/>
      <c r="N631" s="88"/>
      <c r="O631" s="88"/>
      <c r="P631" s="88"/>
      <c r="Q631" s="88"/>
      <c r="R631" s="52"/>
      <c r="S631" s="100"/>
    </row>
    <row r="632" spans="1:19" x14ac:dyDescent="0.2">
      <c r="A632" s="3"/>
      <c r="B632" s="3"/>
      <c r="E632" s="150"/>
      <c r="F632" s="88"/>
      <c r="G632" s="88"/>
      <c r="H632" s="88"/>
      <c r="I632" s="88"/>
      <c r="J632" s="88"/>
      <c r="L632" s="88"/>
      <c r="M632" s="88"/>
      <c r="N632" s="88"/>
      <c r="O632" s="88"/>
      <c r="P632" s="88"/>
      <c r="Q632" s="88"/>
      <c r="R632" s="52"/>
      <c r="S632" s="100"/>
    </row>
    <row r="633" spans="1:19" x14ac:dyDescent="0.2">
      <c r="A633" s="3"/>
      <c r="B633" s="3"/>
      <c r="E633" s="150"/>
      <c r="F633" s="88"/>
      <c r="G633" s="88"/>
      <c r="H633" s="88"/>
      <c r="I633" s="88"/>
      <c r="J633" s="88"/>
      <c r="L633" s="88"/>
      <c r="M633" s="88"/>
      <c r="N633" s="88"/>
      <c r="O633" s="88"/>
      <c r="P633" s="88"/>
      <c r="Q633" s="88"/>
      <c r="R633" s="52"/>
      <c r="S633" s="100"/>
    </row>
    <row r="634" spans="1:19" x14ac:dyDescent="0.2">
      <c r="A634" s="3"/>
      <c r="B634" s="3"/>
      <c r="E634" s="150"/>
      <c r="F634" s="88"/>
      <c r="G634" s="88"/>
      <c r="H634" s="88"/>
      <c r="I634" s="88"/>
      <c r="J634" s="88"/>
      <c r="L634" s="88"/>
      <c r="M634" s="88"/>
      <c r="N634" s="88"/>
      <c r="O634" s="88"/>
      <c r="P634" s="88"/>
      <c r="Q634" s="88"/>
      <c r="R634" s="52"/>
      <c r="S634" s="100"/>
    </row>
    <row r="635" spans="1:19" x14ac:dyDescent="0.2">
      <c r="A635" s="3"/>
      <c r="B635" s="3"/>
      <c r="E635" s="150"/>
      <c r="F635" s="88"/>
      <c r="G635" s="88"/>
      <c r="H635" s="88"/>
      <c r="I635" s="88"/>
      <c r="J635" s="88"/>
      <c r="L635" s="88"/>
      <c r="M635" s="88"/>
      <c r="N635" s="88"/>
      <c r="O635" s="88"/>
      <c r="P635" s="88"/>
      <c r="Q635" s="88"/>
      <c r="R635" s="52"/>
      <c r="S635" s="100"/>
    </row>
    <row r="636" spans="1:19" x14ac:dyDescent="0.2">
      <c r="A636" s="3"/>
      <c r="B636" s="3"/>
      <c r="E636" s="150"/>
      <c r="F636" s="88"/>
      <c r="G636" s="88"/>
      <c r="H636" s="88"/>
      <c r="I636" s="88"/>
      <c r="J636" s="88"/>
      <c r="L636" s="88"/>
      <c r="M636" s="88"/>
      <c r="N636" s="88"/>
      <c r="O636" s="88"/>
      <c r="P636" s="88"/>
      <c r="Q636" s="88"/>
      <c r="R636" s="52"/>
      <c r="S636" s="100"/>
    </row>
    <row r="637" spans="1:19" x14ac:dyDescent="0.2">
      <c r="A637" s="3"/>
      <c r="B637" s="3"/>
      <c r="E637" s="150"/>
      <c r="F637" s="88"/>
      <c r="G637" s="88"/>
      <c r="H637" s="88"/>
      <c r="I637" s="88"/>
      <c r="J637" s="88"/>
      <c r="L637" s="88"/>
      <c r="M637" s="88"/>
      <c r="N637" s="88"/>
      <c r="O637" s="88"/>
      <c r="P637" s="88"/>
      <c r="Q637" s="88"/>
      <c r="R637" s="52"/>
      <c r="S637" s="100"/>
    </row>
    <row r="638" spans="1:19" x14ac:dyDescent="0.2">
      <c r="A638" s="3"/>
      <c r="B638" s="3"/>
      <c r="E638" s="150"/>
      <c r="F638" s="88"/>
      <c r="G638" s="88"/>
      <c r="H638" s="88"/>
      <c r="I638" s="88"/>
      <c r="J638" s="88"/>
      <c r="L638" s="88"/>
      <c r="M638" s="88"/>
      <c r="N638" s="88"/>
      <c r="O638" s="88"/>
      <c r="P638" s="88"/>
      <c r="Q638" s="88"/>
      <c r="R638" s="52"/>
      <c r="S638" s="100"/>
    </row>
    <row r="639" spans="1:19" x14ac:dyDescent="0.2">
      <c r="A639" s="3"/>
      <c r="B639" s="3"/>
      <c r="E639" s="150"/>
      <c r="F639" s="88"/>
      <c r="G639" s="88"/>
      <c r="H639" s="88"/>
      <c r="I639" s="88"/>
      <c r="J639" s="88"/>
      <c r="L639" s="88"/>
      <c r="M639" s="88"/>
      <c r="N639" s="88"/>
      <c r="O639" s="88"/>
      <c r="P639" s="88"/>
      <c r="Q639" s="88"/>
      <c r="R639" s="52"/>
      <c r="S639" s="100"/>
    </row>
    <row r="640" spans="1:19" x14ac:dyDescent="0.2">
      <c r="A640" s="3"/>
      <c r="B640" s="3"/>
      <c r="E640" s="150"/>
      <c r="F640" s="88"/>
      <c r="G640" s="88"/>
      <c r="H640" s="88"/>
      <c r="I640" s="88"/>
      <c r="J640" s="88"/>
      <c r="L640" s="88"/>
      <c r="M640" s="88"/>
      <c r="N640" s="88"/>
      <c r="O640" s="88"/>
      <c r="P640" s="88"/>
      <c r="Q640" s="88"/>
      <c r="R640" s="52"/>
      <c r="S640" s="100"/>
    </row>
    <row r="641" spans="1:19" x14ac:dyDescent="0.2">
      <c r="A641" s="3"/>
      <c r="B641" s="3"/>
      <c r="E641" s="150"/>
      <c r="F641" s="88"/>
      <c r="G641" s="88"/>
      <c r="H641" s="88"/>
      <c r="I641" s="88"/>
      <c r="J641" s="88"/>
      <c r="L641" s="88"/>
      <c r="M641" s="88"/>
      <c r="N641" s="88"/>
      <c r="O641" s="88"/>
      <c r="P641" s="88"/>
      <c r="Q641" s="88"/>
      <c r="R641" s="52"/>
      <c r="S641" s="100"/>
    </row>
    <row r="642" spans="1:19" x14ac:dyDescent="0.2">
      <c r="A642" s="3"/>
      <c r="B642" s="3"/>
      <c r="E642" s="150"/>
      <c r="F642" s="88"/>
      <c r="G642" s="88"/>
      <c r="H642" s="88"/>
      <c r="I642" s="88"/>
      <c r="J642" s="88"/>
      <c r="L642" s="88"/>
      <c r="M642" s="88"/>
      <c r="N642" s="88"/>
      <c r="O642" s="88"/>
      <c r="P642" s="88"/>
      <c r="Q642" s="88"/>
      <c r="R642" s="52"/>
      <c r="S642" s="100"/>
    </row>
    <row r="643" spans="1:19" x14ac:dyDescent="0.2">
      <c r="A643" s="3"/>
      <c r="B643" s="3"/>
      <c r="E643" s="150"/>
      <c r="F643" s="88"/>
      <c r="G643" s="88"/>
      <c r="H643" s="88"/>
      <c r="I643" s="88"/>
      <c r="J643" s="88"/>
      <c r="L643" s="88"/>
      <c r="M643" s="88"/>
      <c r="N643" s="88"/>
      <c r="O643" s="88"/>
      <c r="P643" s="88"/>
      <c r="Q643" s="88"/>
      <c r="R643" s="52"/>
      <c r="S643" s="100"/>
    </row>
    <row r="644" spans="1:19" x14ac:dyDescent="0.2">
      <c r="A644" s="3"/>
      <c r="B644" s="3"/>
      <c r="E644" s="150"/>
      <c r="F644" s="88"/>
      <c r="G644" s="88"/>
      <c r="H644" s="88"/>
      <c r="I644" s="88"/>
      <c r="J644" s="88"/>
      <c r="L644" s="88"/>
      <c r="M644" s="88"/>
      <c r="N644" s="88"/>
      <c r="O644" s="88"/>
      <c r="P644" s="88"/>
      <c r="Q644" s="88"/>
      <c r="R644" s="52"/>
      <c r="S644" s="100"/>
    </row>
    <row r="645" spans="1:19" x14ac:dyDescent="0.2">
      <c r="A645" s="3"/>
      <c r="B645" s="3"/>
      <c r="E645" s="150"/>
      <c r="F645" s="88"/>
      <c r="G645" s="88"/>
      <c r="H645" s="88"/>
      <c r="I645" s="88"/>
      <c r="J645" s="88"/>
      <c r="L645" s="88"/>
      <c r="M645" s="88"/>
      <c r="N645" s="88"/>
      <c r="O645" s="88"/>
      <c r="P645" s="88"/>
      <c r="Q645" s="88"/>
      <c r="R645" s="52"/>
      <c r="S645" s="100"/>
    </row>
    <row r="646" spans="1:19" x14ac:dyDescent="0.2">
      <c r="A646" s="3"/>
      <c r="B646" s="3"/>
      <c r="E646" s="150"/>
      <c r="F646" s="88"/>
      <c r="G646" s="88"/>
      <c r="H646" s="88"/>
      <c r="I646" s="88"/>
      <c r="J646" s="88"/>
      <c r="L646" s="88"/>
      <c r="M646" s="88"/>
      <c r="N646" s="88"/>
      <c r="O646" s="88"/>
      <c r="P646" s="88"/>
      <c r="Q646" s="88"/>
      <c r="R646" s="52"/>
      <c r="S646" s="100"/>
    </row>
    <row r="647" spans="1:19" x14ac:dyDescent="0.2">
      <c r="A647" s="3"/>
      <c r="B647" s="3"/>
      <c r="E647" s="150"/>
      <c r="F647" s="88"/>
      <c r="G647" s="88"/>
      <c r="H647" s="88"/>
      <c r="I647" s="88"/>
      <c r="J647" s="88"/>
      <c r="L647" s="88"/>
      <c r="M647" s="88"/>
      <c r="N647" s="88"/>
      <c r="O647" s="88"/>
      <c r="P647" s="88"/>
      <c r="Q647" s="88"/>
      <c r="R647" s="52"/>
      <c r="S647" s="100"/>
    </row>
    <row r="648" spans="1:19" x14ac:dyDescent="0.2">
      <c r="A648" s="3"/>
      <c r="B648" s="3"/>
      <c r="E648" s="150"/>
      <c r="F648" s="88"/>
      <c r="G648" s="88"/>
      <c r="H648" s="88"/>
      <c r="I648" s="88"/>
      <c r="J648" s="88"/>
      <c r="L648" s="88"/>
      <c r="M648" s="88"/>
      <c r="N648" s="88"/>
      <c r="O648" s="88"/>
      <c r="P648" s="88"/>
      <c r="Q648" s="88"/>
      <c r="R648" s="52"/>
      <c r="S648" s="100"/>
    </row>
    <row r="649" spans="1:19" x14ac:dyDescent="0.2">
      <c r="A649" s="3"/>
      <c r="B649" s="3"/>
      <c r="E649" s="150"/>
      <c r="F649" s="88"/>
      <c r="G649" s="88"/>
      <c r="H649" s="88"/>
      <c r="I649" s="88"/>
      <c r="J649" s="88"/>
      <c r="L649" s="88"/>
      <c r="M649" s="88"/>
      <c r="N649" s="88"/>
      <c r="O649" s="88"/>
      <c r="P649" s="88"/>
      <c r="Q649" s="88"/>
      <c r="R649" s="52"/>
      <c r="S649" s="100"/>
    </row>
    <row r="650" spans="1:19" x14ac:dyDescent="0.2">
      <c r="A650" s="3"/>
      <c r="B650" s="3"/>
      <c r="E650" s="150"/>
      <c r="F650" s="88"/>
      <c r="G650" s="88"/>
      <c r="H650" s="88"/>
      <c r="I650" s="88"/>
      <c r="J650" s="88"/>
      <c r="L650" s="88"/>
      <c r="M650" s="88"/>
      <c r="N650" s="88"/>
      <c r="O650" s="88"/>
      <c r="P650" s="88"/>
      <c r="Q650" s="88"/>
      <c r="R650" s="52"/>
      <c r="S650" s="100"/>
    </row>
    <row r="651" spans="1:19" x14ac:dyDescent="0.2">
      <c r="A651" s="3"/>
      <c r="B651" s="3"/>
      <c r="E651" s="150"/>
      <c r="F651" s="88"/>
      <c r="G651" s="88"/>
      <c r="H651" s="88"/>
      <c r="I651" s="88"/>
      <c r="J651" s="88"/>
      <c r="L651" s="88"/>
      <c r="M651" s="88"/>
      <c r="N651" s="88"/>
      <c r="O651" s="88"/>
      <c r="P651" s="88"/>
      <c r="Q651" s="88"/>
      <c r="R651" s="52"/>
      <c r="S651" s="100"/>
    </row>
    <row r="652" spans="1:19" x14ac:dyDescent="0.2">
      <c r="A652" s="3"/>
      <c r="B652" s="3"/>
      <c r="E652" s="150"/>
      <c r="F652" s="88"/>
      <c r="G652" s="88"/>
      <c r="H652" s="88"/>
      <c r="I652" s="88"/>
      <c r="J652" s="88"/>
      <c r="L652" s="88"/>
      <c r="M652" s="88"/>
      <c r="N652" s="88"/>
      <c r="O652" s="88"/>
      <c r="P652" s="88"/>
      <c r="Q652" s="88"/>
      <c r="R652" s="52"/>
      <c r="S652" s="100"/>
    </row>
    <row r="653" spans="1:19" x14ac:dyDescent="0.2">
      <c r="A653" s="3"/>
      <c r="B653" s="3"/>
      <c r="E653" s="150"/>
      <c r="F653" s="88"/>
      <c r="G653" s="88"/>
      <c r="H653" s="88"/>
      <c r="I653" s="88"/>
      <c r="J653" s="88"/>
      <c r="L653" s="88"/>
      <c r="M653" s="88"/>
      <c r="N653" s="88"/>
      <c r="O653" s="88"/>
      <c r="P653" s="88"/>
      <c r="Q653" s="88"/>
      <c r="R653" s="52"/>
      <c r="S653" s="100"/>
    </row>
    <row r="654" spans="1:19" x14ac:dyDescent="0.2">
      <c r="A654" s="3"/>
      <c r="B654" s="3"/>
      <c r="E654" s="150"/>
      <c r="F654" s="88"/>
      <c r="G654" s="88"/>
      <c r="H654" s="88"/>
      <c r="I654" s="88"/>
      <c r="J654" s="88"/>
      <c r="L654" s="88"/>
      <c r="M654" s="88"/>
      <c r="N654" s="88"/>
      <c r="O654" s="88"/>
      <c r="P654" s="88"/>
      <c r="Q654" s="88"/>
      <c r="R654" s="52"/>
      <c r="S654" s="100"/>
    </row>
    <row r="655" spans="1:19" x14ac:dyDescent="0.2">
      <c r="A655" s="3"/>
      <c r="B655" s="3"/>
      <c r="E655" s="150"/>
      <c r="F655" s="88"/>
      <c r="G655" s="88"/>
      <c r="H655" s="88"/>
      <c r="I655" s="88"/>
      <c r="J655" s="88"/>
      <c r="L655" s="88"/>
      <c r="M655" s="88"/>
      <c r="N655" s="88"/>
      <c r="O655" s="88"/>
      <c r="P655" s="88"/>
      <c r="Q655" s="88"/>
      <c r="R655" s="52"/>
      <c r="S655" s="100"/>
    </row>
    <row r="656" spans="1:19" x14ac:dyDescent="0.2">
      <c r="A656" s="3"/>
      <c r="B656" s="3"/>
      <c r="E656" s="150"/>
      <c r="F656" s="88"/>
      <c r="G656" s="88"/>
      <c r="H656" s="88"/>
      <c r="I656" s="88"/>
      <c r="J656" s="88"/>
      <c r="L656" s="88"/>
      <c r="M656" s="88"/>
      <c r="N656" s="88"/>
      <c r="O656" s="88"/>
      <c r="P656" s="88"/>
      <c r="Q656" s="88"/>
      <c r="R656" s="52"/>
      <c r="S656" s="100"/>
    </row>
    <row r="657" spans="1:19" x14ac:dyDescent="0.2">
      <c r="A657" s="3"/>
      <c r="B657" s="3"/>
      <c r="E657" s="150"/>
      <c r="F657" s="88"/>
      <c r="G657" s="88"/>
      <c r="H657" s="88"/>
      <c r="I657" s="88"/>
      <c r="J657" s="88"/>
      <c r="L657" s="88"/>
      <c r="M657" s="88"/>
      <c r="N657" s="88"/>
      <c r="O657" s="88"/>
      <c r="P657" s="88"/>
      <c r="Q657" s="88"/>
      <c r="R657" s="52"/>
      <c r="S657" s="100"/>
    </row>
    <row r="658" spans="1:19" x14ac:dyDescent="0.2">
      <c r="A658" s="3"/>
      <c r="B658" s="3"/>
      <c r="E658" s="150"/>
      <c r="F658" s="88"/>
      <c r="G658" s="88"/>
      <c r="H658" s="88"/>
      <c r="I658" s="88"/>
      <c r="J658" s="88"/>
      <c r="L658" s="88"/>
      <c r="M658" s="88"/>
      <c r="N658" s="88"/>
      <c r="O658" s="88"/>
      <c r="P658" s="88"/>
      <c r="Q658" s="88"/>
      <c r="R658" s="52"/>
      <c r="S658" s="100"/>
    </row>
    <row r="659" spans="1:19" x14ac:dyDescent="0.2">
      <c r="A659" s="3"/>
      <c r="B659" s="3"/>
      <c r="E659" s="150"/>
      <c r="F659" s="88"/>
      <c r="G659" s="88"/>
      <c r="H659" s="88"/>
      <c r="I659" s="88"/>
      <c r="J659" s="88"/>
      <c r="L659" s="88"/>
      <c r="M659" s="88"/>
      <c r="N659" s="88"/>
      <c r="O659" s="88"/>
      <c r="P659" s="88"/>
      <c r="Q659" s="88"/>
      <c r="R659" s="52"/>
      <c r="S659" s="100"/>
    </row>
    <row r="660" spans="1:19" x14ac:dyDescent="0.2">
      <c r="A660" s="3"/>
      <c r="B660" s="3"/>
      <c r="E660" s="150"/>
      <c r="F660" s="88"/>
      <c r="G660" s="88"/>
      <c r="H660" s="88"/>
      <c r="I660" s="88"/>
      <c r="J660" s="88"/>
      <c r="L660" s="88"/>
      <c r="M660" s="88"/>
      <c r="N660" s="88"/>
      <c r="O660" s="88"/>
      <c r="P660" s="88"/>
      <c r="Q660" s="88"/>
      <c r="R660" s="52"/>
      <c r="S660" s="100"/>
    </row>
    <row r="661" spans="1:19" x14ac:dyDescent="0.2">
      <c r="A661" s="3"/>
      <c r="B661" s="3"/>
      <c r="E661" s="150"/>
      <c r="F661" s="88"/>
      <c r="G661" s="88"/>
      <c r="H661" s="88"/>
      <c r="I661" s="88"/>
      <c r="J661" s="88"/>
      <c r="L661" s="88"/>
      <c r="M661" s="88"/>
      <c r="N661" s="88"/>
      <c r="O661" s="88"/>
      <c r="P661" s="88"/>
      <c r="Q661" s="88"/>
      <c r="R661" s="52"/>
      <c r="S661" s="100"/>
    </row>
    <row r="662" spans="1:19" x14ac:dyDescent="0.2">
      <c r="A662" s="3"/>
      <c r="B662" s="3"/>
      <c r="E662" s="150"/>
      <c r="F662" s="88"/>
      <c r="G662" s="88"/>
      <c r="H662" s="88"/>
      <c r="I662" s="88"/>
      <c r="J662" s="88"/>
      <c r="L662" s="88"/>
      <c r="M662" s="88"/>
      <c r="N662" s="88"/>
      <c r="O662" s="88"/>
      <c r="P662" s="88"/>
      <c r="Q662" s="88"/>
      <c r="R662" s="52"/>
      <c r="S662" s="100"/>
    </row>
    <row r="663" spans="1:19" x14ac:dyDescent="0.2">
      <c r="A663" s="3"/>
      <c r="B663" s="3"/>
      <c r="E663" s="150"/>
      <c r="F663" s="88"/>
      <c r="G663" s="88"/>
      <c r="H663" s="88"/>
      <c r="I663" s="88"/>
      <c r="J663" s="88"/>
      <c r="L663" s="88"/>
      <c r="M663" s="88"/>
      <c r="N663" s="88"/>
      <c r="O663" s="88"/>
      <c r="P663" s="88"/>
      <c r="Q663" s="88"/>
      <c r="R663" s="52"/>
      <c r="S663" s="100"/>
    </row>
    <row r="664" spans="1:19" x14ac:dyDescent="0.2">
      <c r="A664" s="3"/>
      <c r="B664" s="3"/>
      <c r="E664" s="150"/>
      <c r="F664" s="88"/>
      <c r="G664" s="88"/>
      <c r="H664" s="88"/>
      <c r="I664" s="88"/>
      <c r="J664" s="88"/>
      <c r="L664" s="88"/>
      <c r="M664" s="88"/>
      <c r="N664" s="88"/>
      <c r="O664" s="88"/>
      <c r="P664" s="88"/>
      <c r="Q664" s="88"/>
      <c r="R664" s="52"/>
      <c r="S664" s="100"/>
    </row>
    <row r="665" spans="1:19" x14ac:dyDescent="0.2">
      <c r="A665" s="3"/>
      <c r="B665" s="3"/>
      <c r="E665" s="150"/>
      <c r="F665" s="88"/>
      <c r="G665" s="88"/>
      <c r="H665" s="88"/>
      <c r="I665" s="88"/>
      <c r="J665" s="88"/>
      <c r="L665" s="88"/>
      <c r="M665" s="88"/>
      <c r="N665" s="88"/>
      <c r="O665" s="88"/>
      <c r="P665" s="88"/>
      <c r="Q665" s="88"/>
      <c r="R665" s="52"/>
      <c r="S665" s="100"/>
    </row>
    <row r="666" spans="1:19" x14ac:dyDescent="0.2">
      <c r="A666" s="3"/>
      <c r="B666" s="3"/>
      <c r="E666" s="150"/>
      <c r="F666" s="88"/>
      <c r="G666" s="88"/>
      <c r="H666" s="88"/>
      <c r="I666" s="88"/>
      <c r="J666" s="88"/>
      <c r="L666" s="88"/>
      <c r="M666" s="88"/>
      <c r="N666" s="88"/>
      <c r="O666" s="88"/>
      <c r="P666" s="88"/>
      <c r="Q666" s="88"/>
      <c r="R666" s="52"/>
      <c r="S666" s="100"/>
    </row>
    <row r="667" spans="1:19" x14ac:dyDescent="0.2">
      <c r="A667" s="3"/>
      <c r="B667" s="3"/>
      <c r="E667" s="150"/>
      <c r="F667" s="88"/>
      <c r="G667" s="88"/>
      <c r="H667" s="88"/>
      <c r="I667" s="88"/>
      <c r="J667" s="88"/>
      <c r="L667" s="88"/>
      <c r="M667" s="88"/>
      <c r="N667" s="88"/>
      <c r="O667" s="88"/>
      <c r="P667" s="88"/>
      <c r="Q667" s="88"/>
      <c r="R667" s="52"/>
      <c r="S667" s="100"/>
    </row>
    <row r="668" spans="1:19" x14ac:dyDescent="0.2">
      <c r="A668" s="3"/>
      <c r="B668" s="3"/>
      <c r="E668" s="150"/>
      <c r="F668" s="88"/>
      <c r="G668" s="88"/>
      <c r="H668" s="88"/>
      <c r="I668" s="88"/>
      <c r="J668" s="88"/>
      <c r="L668" s="88"/>
      <c r="M668" s="88"/>
      <c r="N668" s="88"/>
      <c r="O668" s="88"/>
      <c r="P668" s="88"/>
      <c r="Q668" s="88"/>
      <c r="R668" s="52"/>
      <c r="S668" s="100"/>
    </row>
    <row r="669" spans="1:19" x14ac:dyDescent="0.2">
      <c r="A669" s="3"/>
      <c r="B669" s="3"/>
      <c r="E669" s="150"/>
      <c r="F669" s="88"/>
      <c r="G669" s="88"/>
      <c r="H669" s="88"/>
      <c r="I669" s="88"/>
      <c r="J669" s="88"/>
      <c r="L669" s="88"/>
      <c r="M669" s="88"/>
      <c r="N669" s="88"/>
      <c r="O669" s="88"/>
      <c r="P669" s="88"/>
      <c r="Q669" s="88"/>
      <c r="R669" s="52"/>
      <c r="S669" s="100"/>
    </row>
    <row r="670" spans="1:19" x14ac:dyDescent="0.2">
      <c r="A670" s="3"/>
      <c r="B670" s="3"/>
      <c r="E670" s="150"/>
      <c r="F670" s="88"/>
      <c r="G670" s="88"/>
      <c r="H670" s="88"/>
      <c r="I670" s="88"/>
      <c r="J670" s="88"/>
      <c r="L670" s="88"/>
      <c r="M670" s="88"/>
      <c r="N670" s="88"/>
      <c r="O670" s="88"/>
      <c r="P670" s="88"/>
      <c r="Q670" s="88"/>
      <c r="R670" s="52"/>
      <c r="S670" s="100"/>
    </row>
    <row r="671" spans="1:19" x14ac:dyDescent="0.2">
      <c r="A671" s="3"/>
      <c r="B671" s="3"/>
      <c r="E671" s="150"/>
      <c r="F671" s="88"/>
      <c r="G671" s="88"/>
      <c r="H671" s="88"/>
      <c r="I671" s="88"/>
      <c r="J671" s="88"/>
      <c r="L671" s="88"/>
      <c r="M671" s="88"/>
      <c r="N671" s="88"/>
      <c r="O671" s="88"/>
      <c r="P671" s="88"/>
      <c r="Q671" s="88"/>
      <c r="R671" s="52"/>
      <c r="S671" s="100"/>
    </row>
    <row r="672" spans="1:19" x14ac:dyDescent="0.2">
      <c r="A672" s="3"/>
      <c r="B672" s="3"/>
      <c r="E672" s="150"/>
      <c r="F672" s="88"/>
      <c r="G672" s="88"/>
      <c r="H672" s="88"/>
      <c r="I672" s="88"/>
      <c r="J672" s="88"/>
      <c r="L672" s="88"/>
      <c r="M672" s="88"/>
      <c r="N672" s="88"/>
      <c r="O672" s="88"/>
      <c r="P672" s="88"/>
      <c r="Q672" s="88"/>
      <c r="R672" s="52"/>
      <c r="S672" s="100"/>
    </row>
    <row r="673" spans="1:19" x14ac:dyDescent="0.2">
      <c r="A673" s="3"/>
      <c r="B673" s="3"/>
      <c r="E673" s="150"/>
      <c r="F673" s="88"/>
      <c r="G673" s="88"/>
      <c r="H673" s="88"/>
      <c r="I673" s="88"/>
      <c r="J673" s="88"/>
      <c r="L673" s="88"/>
      <c r="M673" s="88"/>
      <c r="N673" s="88"/>
      <c r="O673" s="88"/>
      <c r="P673" s="88"/>
      <c r="Q673" s="88"/>
      <c r="R673" s="52"/>
      <c r="S673" s="100"/>
    </row>
    <row r="674" spans="1:19" x14ac:dyDescent="0.2">
      <c r="A674" s="3"/>
      <c r="B674" s="3"/>
      <c r="E674" s="150"/>
      <c r="F674" s="88"/>
      <c r="G674" s="88"/>
      <c r="H674" s="88"/>
      <c r="I674" s="88"/>
      <c r="J674" s="88"/>
      <c r="L674" s="88"/>
      <c r="M674" s="88"/>
      <c r="N674" s="88"/>
      <c r="O674" s="88"/>
      <c r="P674" s="88"/>
      <c r="Q674" s="88"/>
      <c r="R674" s="52"/>
      <c r="S674" s="100"/>
    </row>
    <row r="675" spans="1:19" x14ac:dyDescent="0.2">
      <c r="A675" s="3"/>
      <c r="B675" s="3"/>
      <c r="E675" s="150"/>
      <c r="F675" s="88"/>
      <c r="G675" s="88"/>
      <c r="H675" s="88"/>
      <c r="I675" s="88"/>
      <c r="J675" s="88"/>
      <c r="L675" s="88"/>
      <c r="M675" s="88"/>
      <c r="N675" s="88"/>
      <c r="O675" s="88"/>
      <c r="P675" s="88"/>
      <c r="Q675" s="88"/>
      <c r="R675" s="52"/>
      <c r="S675" s="100"/>
    </row>
    <row r="676" spans="1:19" x14ac:dyDescent="0.2">
      <c r="A676" s="3"/>
      <c r="B676" s="3"/>
      <c r="E676" s="150"/>
      <c r="F676" s="88"/>
      <c r="G676" s="88"/>
      <c r="H676" s="88"/>
      <c r="I676" s="88"/>
      <c r="J676" s="88"/>
      <c r="L676" s="88"/>
      <c r="M676" s="88"/>
      <c r="N676" s="88"/>
      <c r="O676" s="88"/>
      <c r="P676" s="88"/>
      <c r="Q676" s="88"/>
      <c r="R676" s="52"/>
      <c r="S676" s="100"/>
    </row>
    <row r="677" spans="1:19" x14ac:dyDescent="0.2">
      <c r="A677" s="3"/>
      <c r="B677" s="3"/>
      <c r="E677" s="150"/>
      <c r="F677" s="88"/>
      <c r="G677" s="88"/>
      <c r="H677" s="88"/>
      <c r="I677" s="88"/>
      <c r="J677" s="88"/>
      <c r="L677" s="88"/>
      <c r="M677" s="88"/>
      <c r="N677" s="88"/>
      <c r="O677" s="88"/>
      <c r="P677" s="88"/>
      <c r="Q677" s="88"/>
      <c r="R677" s="52"/>
      <c r="S677" s="100"/>
    </row>
    <row r="678" spans="1:19" x14ac:dyDescent="0.2">
      <c r="A678" s="3"/>
      <c r="B678" s="3"/>
      <c r="E678" s="150"/>
      <c r="F678" s="88"/>
      <c r="G678" s="88"/>
      <c r="H678" s="88"/>
      <c r="I678" s="88"/>
      <c r="J678" s="88"/>
      <c r="L678" s="88"/>
      <c r="M678" s="88"/>
      <c r="N678" s="88"/>
      <c r="O678" s="88"/>
      <c r="P678" s="88"/>
      <c r="Q678" s="88"/>
      <c r="R678" s="52"/>
      <c r="S678" s="100"/>
    </row>
    <row r="679" spans="1:19" x14ac:dyDescent="0.2">
      <c r="A679" s="3"/>
      <c r="B679" s="3"/>
      <c r="E679" s="150"/>
      <c r="F679" s="88"/>
      <c r="G679" s="88"/>
      <c r="H679" s="88"/>
      <c r="I679" s="88"/>
      <c r="J679" s="88"/>
      <c r="L679" s="88"/>
      <c r="M679" s="88"/>
      <c r="N679" s="88"/>
      <c r="O679" s="88"/>
      <c r="P679" s="88"/>
      <c r="Q679" s="88"/>
      <c r="R679" s="52"/>
      <c r="S679" s="100"/>
    </row>
    <row r="680" spans="1:19" x14ac:dyDescent="0.2">
      <c r="A680" s="3"/>
      <c r="B680" s="3"/>
      <c r="E680" s="150"/>
      <c r="F680" s="88"/>
      <c r="G680" s="88"/>
      <c r="H680" s="88"/>
      <c r="I680" s="88"/>
      <c r="J680" s="88"/>
      <c r="L680" s="88"/>
      <c r="M680" s="88"/>
      <c r="N680" s="88"/>
      <c r="O680" s="88"/>
      <c r="P680" s="88"/>
      <c r="Q680" s="88"/>
      <c r="R680" s="52"/>
      <c r="S680" s="100"/>
    </row>
    <row r="681" spans="1:19" x14ac:dyDescent="0.2">
      <c r="A681" s="3"/>
      <c r="B681" s="3"/>
      <c r="E681" s="150"/>
      <c r="F681" s="88"/>
      <c r="G681" s="88"/>
      <c r="H681" s="88"/>
      <c r="I681" s="88"/>
      <c r="J681" s="88"/>
      <c r="L681" s="88"/>
      <c r="M681" s="88"/>
      <c r="N681" s="88"/>
      <c r="O681" s="88"/>
      <c r="P681" s="88"/>
      <c r="Q681" s="88"/>
      <c r="R681" s="52"/>
      <c r="S681" s="100"/>
    </row>
    <row r="682" spans="1:19" x14ac:dyDescent="0.2">
      <c r="A682" s="3"/>
      <c r="B682" s="3"/>
      <c r="E682" s="150"/>
      <c r="F682" s="88"/>
      <c r="G682" s="88"/>
      <c r="H682" s="88"/>
      <c r="I682" s="88"/>
      <c r="J682" s="88"/>
      <c r="L682" s="88"/>
      <c r="M682" s="88"/>
      <c r="N682" s="88"/>
      <c r="O682" s="88"/>
      <c r="P682" s="88"/>
      <c r="Q682" s="88"/>
      <c r="R682" s="52"/>
      <c r="S682" s="100"/>
    </row>
    <row r="683" spans="1:19" x14ac:dyDescent="0.2">
      <c r="A683" s="3"/>
      <c r="B683" s="3"/>
      <c r="E683" s="150"/>
      <c r="F683" s="88"/>
      <c r="G683" s="88"/>
      <c r="H683" s="88"/>
      <c r="I683" s="88"/>
      <c r="J683" s="88"/>
      <c r="L683" s="88"/>
      <c r="M683" s="88"/>
      <c r="N683" s="88"/>
      <c r="O683" s="88"/>
      <c r="P683" s="88"/>
      <c r="Q683" s="88"/>
      <c r="R683" s="52"/>
      <c r="S683" s="100"/>
    </row>
    <row r="684" spans="1:19" x14ac:dyDescent="0.2">
      <c r="A684" s="3"/>
      <c r="B684" s="3"/>
      <c r="E684" s="150"/>
      <c r="F684" s="88"/>
      <c r="G684" s="88"/>
      <c r="H684" s="88"/>
      <c r="I684" s="88"/>
      <c r="J684" s="88"/>
      <c r="L684" s="88"/>
      <c r="M684" s="88"/>
      <c r="N684" s="88"/>
      <c r="O684" s="88"/>
      <c r="P684" s="88"/>
      <c r="Q684" s="88"/>
      <c r="R684" s="52"/>
      <c r="S684" s="100"/>
    </row>
    <row r="685" spans="1:19" x14ac:dyDescent="0.2">
      <c r="A685" s="3"/>
      <c r="B685" s="3"/>
      <c r="E685" s="150"/>
      <c r="F685" s="88"/>
      <c r="G685" s="88"/>
      <c r="H685" s="88"/>
      <c r="I685" s="88"/>
      <c r="J685" s="88"/>
      <c r="L685" s="88"/>
      <c r="M685" s="88"/>
      <c r="N685" s="88"/>
      <c r="O685" s="88"/>
      <c r="P685" s="88"/>
      <c r="Q685" s="88"/>
      <c r="R685" s="52"/>
      <c r="S685" s="100"/>
    </row>
    <row r="686" spans="1:19" x14ac:dyDescent="0.2">
      <c r="A686" s="3"/>
      <c r="B686" s="3"/>
      <c r="E686" s="150"/>
      <c r="F686" s="88"/>
      <c r="G686" s="88"/>
      <c r="H686" s="88"/>
      <c r="I686" s="88"/>
      <c r="J686" s="88"/>
      <c r="L686" s="88"/>
      <c r="M686" s="88"/>
      <c r="N686" s="88"/>
      <c r="O686" s="88"/>
      <c r="P686" s="88"/>
      <c r="Q686" s="88"/>
      <c r="R686" s="52"/>
      <c r="S686" s="100"/>
    </row>
    <row r="687" spans="1:19" x14ac:dyDescent="0.2">
      <c r="A687" s="3"/>
      <c r="B687" s="3"/>
      <c r="E687" s="150"/>
      <c r="F687" s="88"/>
      <c r="G687" s="88"/>
      <c r="H687" s="88"/>
      <c r="I687" s="88"/>
      <c r="J687" s="88"/>
      <c r="L687" s="88"/>
      <c r="M687" s="88"/>
      <c r="N687" s="88"/>
      <c r="O687" s="88"/>
      <c r="P687" s="88"/>
      <c r="Q687" s="88"/>
      <c r="R687" s="52"/>
      <c r="S687" s="100"/>
    </row>
    <row r="688" spans="1:19" x14ac:dyDescent="0.2">
      <c r="A688" s="3"/>
      <c r="B688" s="3"/>
      <c r="E688" s="150"/>
      <c r="F688" s="88"/>
      <c r="G688" s="88"/>
      <c r="H688" s="88"/>
      <c r="I688" s="88"/>
      <c r="J688" s="88"/>
      <c r="L688" s="88"/>
      <c r="M688" s="88"/>
      <c r="N688" s="88"/>
      <c r="O688" s="88"/>
      <c r="P688" s="88"/>
      <c r="Q688" s="88"/>
      <c r="R688" s="52"/>
      <c r="S688" s="100"/>
    </row>
    <row r="689" spans="1:19" x14ac:dyDescent="0.2">
      <c r="A689" s="3"/>
      <c r="B689" s="3"/>
      <c r="E689" s="150"/>
      <c r="F689" s="88"/>
      <c r="G689" s="88"/>
      <c r="H689" s="88"/>
      <c r="I689" s="88"/>
      <c r="J689" s="88"/>
      <c r="L689" s="88"/>
      <c r="M689" s="88"/>
      <c r="N689" s="88"/>
      <c r="O689" s="88"/>
      <c r="P689" s="88"/>
      <c r="Q689" s="88"/>
      <c r="R689" s="52"/>
      <c r="S689" s="100"/>
    </row>
    <row r="690" spans="1:19" x14ac:dyDescent="0.2">
      <c r="A690" s="3"/>
      <c r="B690" s="3"/>
      <c r="E690" s="150"/>
      <c r="F690" s="88"/>
      <c r="G690" s="88"/>
      <c r="H690" s="88"/>
      <c r="I690" s="88"/>
      <c r="J690" s="88"/>
      <c r="L690" s="88"/>
      <c r="M690" s="88"/>
      <c r="N690" s="88"/>
      <c r="O690" s="88"/>
      <c r="P690" s="88"/>
      <c r="Q690" s="88"/>
      <c r="R690" s="52"/>
      <c r="S690" s="100"/>
    </row>
    <row r="691" spans="1:19" x14ac:dyDescent="0.2">
      <c r="A691" s="3"/>
      <c r="B691" s="3"/>
      <c r="E691" s="150"/>
      <c r="F691" s="88"/>
      <c r="G691" s="88"/>
      <c r="H691" s="88"/>
      <c r="I691" s="88"/>
      <c r="J691" s="88"/>
      <c r="L691" s="88"/>
      <c r="M691" s="88"/>
      <c r="N691" s="88"/>
      <c r="O691" s="88"/>
      <c r="P691" s="88"/>
      <c r="Q691" s="88"/>
      <c r="R691" s="52"/>
      <c r="S691" s="100"/>
    </row>
    <row r="692" spans="1:19" x14ac:dyDescent="0.2">
      <c r="A692" s="3"/>
      <c r="B692" s="3"/>
      <c r="E692" s="150"/>
      <c r="F692" s="88"/>
      <c r="G692" s="88"/>
      <c r="H692" s="88"/>
      <c r="I692" s="88"/>
      <c r="J692" s="88"/>
      <c r="L692" s="88"/>
      <c r="M692" s="88"/>
      <c r="N692" s="88"/>
      <c r="O692" s="88"/>
      <c r="P692" s="88"/>
      <c r="Q692" s="88"/>
      <c r="R692" s="52"/>
      <c r="S692" s="100"/>
    </row>
    <row r="693" spans="1:19" x14ac:dyDescent="0.2">
      <c r="A693" s="3"/>
      <c r="B693" s="3"/>
      <c r="E693" s="150"/>
      <c r="F693" s="88"/>
      <c r="G693" s="88"/>
      <c r="H693" s="88"/>
      <c r="I693" s="88"/>
      <c r="J693" s="88"/>
      <c r="L693" s="88"/>
      <c r="M693" s="88"/>
      <c r="N693" s="88"/>
      <c r="O693" s="88"/>
      <c r="P693" s="88"/>
      <c r="Q693" s="88"/>
      <c r="R693" s="52"/>
      <c r="S693" s="100"/>
    </row>
    <row r="694" spans="1:19" x14ac:dyDescent="0.2">
      <c r="A694" s="3"/>
      <c r="B694" s="3"/>
      <c r="E694" s="150"/>
      <c r="F694" s="88"/>
      <c r="G694" s="88"/>
      <c r="H694" s="88"/>
      <c r="I694" s="88"/>
      <c r="J694" s="88"/>
      <c r="L694" s="88"/>
      <c r="M694" s="88"/>
      <c r="N694" s="88"/>
      <c r="O694" s="88"/>
      <c r="P694" s="88"/>
      <c r="Q694" s="88"/>
      <c r="R694" s="52"/>
      <c r="S694" s="100"/>
    </row>
    <row r="695" spans="1:19" x14ac:dyDescent="0.2">
      <c r="A695" s="3"/>
      <c r="B695" s="3"/>
      <c r="E695" s="150"/>
      <c r="F695" s="88"/>
      <c r="G695" s="88"/>
      <c r="H695" s="88"/>
      <c r="I695" s="88"/>
      <c r="J695" s="88"/>
      <c r="L695" s="88"/>
      <c r="M695" s="88"/>
      <c r="N695" s="88"/>
      <c r="O695" s="88"/>
      <c r="P695" s="88"/>
      <c r="Q695" s="88"/>
      <c r="R695" s="52"/>
      <c r="S695" s="100"/>
    </row>
    <row r="696" spans="1:19" x14ac:dyDescent="0.2">
      <c r="A696" s="3"/>
      <c r="B696" s="3"/>
      <c r="E696" s="150"/>
      <c r="F696" s="88"/>
      <c r="G696" s="88"/>
      <c r="H696" s="88"/>
      <c r="I696" s="88"/>
      <c r="J696" s="88"/>
      <c r="L696" s="88"/>
      <c r="M696" s="88"/>
      <c r="N696" s="88"/>
      <c r="O696" s="88"/>
      <c r="P696" s="88"/>
      <c r="Q696" s="88"/>
      <c r="R696" s="52"/>
      <c r="S696" s="100"/>
    </row>
    <row r="697" spans="1:19" x14ac:dyDescent="0.2">
      <c r="A697" s="3"/>
      <c r="B697" s="3"/>
      <c r="E697" s="150"/>
      <c r="F697" s="88"/>
      <c r="G697" s="88"/>
      <c r="H697" s="88"/>
      <c r="I697" s="88"/>
      <c r="J697" s="88"/>
      <c r="L697" s="88"/>
      <c r="M697" s="88"/>
      <c r="N697" s="88"/>
      <c r="O697" s="88"/>
      <c r="P697" s="88"/>
      <c r="Q697" s="88"/>
      <c r="R697" s="52"/>
      <c r="S697" s="100"/>
    </row>
    <row r="698" spans="1:19" x14ac:dyDescent="0.2">
      <c r="A698" s="3"/>
      <c r="B698" s="3"/>
      <c r="E698" s="150"/>
      <c r="F698" s="88"/>
      <c r="G698" s="88"/>
      <c r="H698" s="88"/>
      <c r="I698" s="88"/>
      <c r="J698" s="88"/>
      <c r="L698" s="88"/>
      <c r="M698" s="88"/>
      <c r="N698" s="88"/>
      <c r="O698" s="88"/>
      <c r="P698" s="88"/>
      <c r="Q698" s="88"/>
      <c r="R698" s="52"/>
      <c r="S698" s="100"/>
    </row>
    <row r="699" spans="1:19" x14ac:dyDescent="0.2">
      <c r="A699" s="3"/>
      <c r="B699" s="3"/>
      <c r="E699" s="150"/>
      <c r="F699" s="88"/>
      <c r="G699" s="88"/>
      <c r="H699" s="88"/>
      <c r="I699" s="88"/>
      <c r="J699" s="88"/>
      <c r="L699" s="88"/>
      <c r="M699" s="88"/>
      <c r="N699" s="88"/>
      <c r="O699" s="88"/>
      <c r="P699" s="88"/>
      <c r="Q699" s="88"/>
      <c r="R699" s="52"/>
      <c r="S699" s="100"/>
    </row>
    <row r="700" spans="1:19" x14ac:dyDescent="0.2">
      <c r="A700" s="3"/>
      <c r="B700" s="3"/>
      <c r="E700" s="150"/>
      <c r="F700" s="88"/>
      <c r="G700" s="88"/>
      <c r="H700" s="88"/>
      <c r="I700" s="88"/>
      <c r="J700" s="88"/>
      <c r="L700" s="88"/>
      <c r="M700" s="88"/>
      <c r="N700" s="88"/>
      <c r="O700" s="88"/>
      <c r="P700" s="88"/>
      <c r="Q700" s="88"/>
      <c r="R700" s="52"/>
      <c r="S700" s="100"/>
    </row>
    <row r="701" spans="1:19" x14ac:dyDescent="0.2">
      <c r="A701" s="3"/>
      <c r="B701" s="3"/>
      <c r="E701" s="150"/>
      <c r="F701" s="88"/>
      <c r="G701" s="88"/>
      <c r="H701" s="88"/>
      <c r="I701" s="88"/>
      <c r="J701" s="88"/>
      <c r="L701" s="88"/>
      <c r="M701" s="88"/>
      <c r="N701" s="88"/>
      <c r="O701" s="88"/>
      <c r="P701" s="88"/>
      <c r="Q701" s="88"/>
      <c r="R701" s="52"/>
      <c r="S701" s="100"/>
    </row>
    <row r="702" spans="1:19" x14ac:dyDescent="0.2">
      <c r="A702" s="3"/>
      <c r="B702" s="3"/>
      <c r="E702" s="150"/>
      <c r="F702" s="88"/>
      <c r="G702" s="88"/>
      <c r="H702" s="88"/>
      <c r="I702" s="88"/>
      <c r="J702" s="88"/>
      <c r="L702" s="88"/>
      <c r="M702" s="88"/>
      <c r="N702" s="88"/>
      <c r="O702" s="88"/>
      <c r="P702" s="88"/>
      <c r="Q702" s="88"/>
      <c r="R702" s="52"/>
      <c r="S702" s="100"/>
    </row>
    <row r="703" spans="1:19" x14ac:dyDescent="0.2">
      <c r="A703" s="3"/>
      <c r="B703" s="3"/>
      <c r="E703" s="150"/>
      <c r="F703" s="88"/>
      <c r="G703" s="88"/>
      <c r="H703" s="88"/>
      <c r="I703" s="88"/>
      <c r="J703" s="88"/>
      <c r="L703" s="88"/>
      <c r="M703" s="88"/>
      <c r="N703" s="88"/>
      <c r="O703" s="88"/>
      <c r="P703" s="88"/>
      <c r="Q703" s="88"/>
      <c r="R703" s="52"/>
      <c r="S703" s="100"/>
    </row>
    <row r="704" spans="1:19" x14ac:dyDescent="0.2">
      <c r="A704" s="3"/>
      <c r="B704" s="3"/>
      <c r="E704" s="150"/>
      <c r="F704" s="88"/>
      <c r="G704" s="88"/>
      <c r="H704" s="88"/>
      <c r="I704" s="88"/>
      <c r="J704" s="88"/>
      <c r="L704" s="88"/>
      <c r="M704" s="88"/>
      <c r="N704" s="88"/>
      <c r="O704" s="88"/>
      <c r="P704" s="88"/>
      <c r="Q704" s="88"/>
      <c r="R704" s="52"/>
      <c r="S704" s="100"/>
    </row>
    <row r="705" spans="1:19" x14ac:dyDescent="0.2">
      <c r="A705" s="3"/>
      <c r="B705" s="3"/>
      <c r="E705" s="150"/>
      <c r="F705" s="88"/>
      <c r="G705" s="88"/>
      <c r="H705" s="88"/>
      <c r="I705" s="88"/>
      <c r="J705" s="88"/>
      <c r="L705" s="88"/>
      <c r="M705" s="88"/>
      <c r="N705" s="88"/>
      <c r="O705" s="88"/>
      <c r="P705" s="88"/>
      <c r="Q705" s="88"/>
      <c r="R705" s="52"/>
      <c r="S705" s="100"/>
    </row>
    <row r="706" spans="1:19" x14ac:dyDescent="0.2">
      <c r="A706" s="3"/>
      <c r="B706" s="3"/>
      <c r="E706" s="150"/>
      <c r="F706" s="88"/>
      <c r="G706" s="88"/>
      <c r="H706" s="88"/>
      <c r="I706" s="88"/>
      <c r="J706" s="88"/>
      <c r="L706" s="88"/>
      <c r="M706" s="88"/>
      <c r="N706" s="88"/>
      <c r="O706" s="88"/>
      <c r="P706" s="88"/>
      <c r="Q706" s="88"/>
      <c r="R706" s="52"/>
      <c r="S706" s="100"/>
    </row>
    <row r="707" spans="1:19" x14ac:dyDescent="0.2">
      <c r="A707" s="3"/>
      <c r="B707" s="3"/>
      <c r="E707" s="150"/>
      <c r="F707" s="88"/>
      <c r="G707" s="88"/>
      <c r="H707" s="88"/>
      <c r="I707" s="88"/>
      <c r="J707" s="88"/>
      <c r="L707" s="88"/>
      <c r="M707" s="88"/>
      <c r="N707" s="88"/>
      <c r="O707" s="88"/>
      <c r="P707" s="88"/>
      <c r="Q707" s="88"/>
      <c r="R707" s="52"/>
      <c r="S707" s="100"/>
    </row>
    <row r="708" spans="1:19" x14ac:dyDescent="0.2">
      <c r="A708" s="3"/>
      <c r="B708" s="3"/>
      <c r="E708" s="150"/>
      <c r="F708" s="88"/>
      <c r="G708" s="88"/>
      <c r="H708" s="88"/>
      <c r="I708" s="88"/>
      <c r="J708" s="88"/>
      <c r="L708" s="88"/>
      <c r="M708" s="88"/>
      <c r="N708" s="88"/>
      <c r="O708" s="88"/>
      <c r="P708" s="88"/>
      <c r="Q708" s="88"/>
      <c r="R708" s="52"/>
      <c r="S708" s="100"/>
    </row>
    <row r="709" spans="1:19" x14ac:dyDescent="0.2">
      <c r="A709" s="3"/>
      <c r="B709" s="3"/>
      <c r="E709" s="150"/>
      <c r="F709" s="88"/>
      <c r="G709" s="88"/>
      <c r="H709" s="88"/>
      <c r="I709" s="88"/>
      <c r="J709" s="88"/>
      <c r="L709" s="88"/>
      <c r="M709" s="88"/>
      <c r="N709" s="88"/>
      <c r="O709" s="88"/>
      <c r="P709" s="88"/>
      <c r="Q709" s="88"/>
      <c r="R709" s="52"/>
      <c r="S709" s="100"/>
    </row>
    <row r="710" spans="1:19" x14ac:dyDescent="0.2">
      <c r="A710" s="3"/>
      <c r="B710" s="3"/>
      <c r="E710" s="150"/>
      <c r="F710" s="88"/>
      <c r="G710" s="88"/>
      <c r="H710" s="88"/>
      <c r="I710" s="88"/>
      <c r="J710" s="88"/>
      <c r="L710" s="88"/>
      <c r="M710" s="88"/>
      <c r="N710" s="88"/>
      <c r="O710" s="88"/>
      <c r="P710" s="88"/>
      <c r="Q710" s="88"/>
      <c r="R710" s="52"/>
      <c r="S710" s="100"/>
    </row>
    <row r="711" spans="1:19" x14ac:dyDescent="0.2">
      <c r="A711" s="3"/>
      <c r="B711" s="3"/>
      <c r="E711" s="150"/>
      <c r="F711" s="88"/>
      <c r="G711" s="88"/>
      <c r="H711" s="88"/>
      <c r="I711" s="88"/>
      <c r="J711" s="88"/>
      <c r="L711" s="88"/>
      <c r="M711" s="88"/>
      <c r="N711" s="88"/>
      <c r="O711" s="88"/>
      <c r="P711" s="88"/>
      <c r="Q711" s="88"/>
      <c r="R711" s="52"/>
      <c r="S711" s="100"/>
    </row>
    <row r="712" spans="1:19" x14ac:dyDescent="0.2">
      <c r="A712" s="3"/>
      <c r="B712" s="3"/>
      <c r="E712" s="150"/>
      <c r="F712" s="88"/>
      <c r="G712" s="88"/>
      <c r="H712" s="88"/>
      <c r="I712" s="88"/>
      <c r="J712" s="88"/>
      <c r="L712" s="88"/>
      <c r="M712" s="88"/>
      <c r="N712" s="88"/>
      <c r="O712" s="88"/>
      <c r="P712" s="88"/>
      <c r="Q712" s="88"/>
      <c r="R712" s="52"/>
      <c r="S712" s="100"/>
    </row>
    <row r="713" spans="1:19" x14ac:dyDescent="0.2">
      <c r="A713" s="3"/>
      <c r="B713" s="3"/>
      <c r="E713" s="150"/>
      <c r="F713" s="88"/>
      <c r="G713" s="88"/>
      <c r="H713" s="88"/>
      <c r="I713" s="88"/>
      <c r="J713" s="88"/>
      <c r="L713" s="88"/>
      <c r="M713" s="88"/>
      <c r="N713" s="88"/>
      <c r="O713" s="88"/>
      <c r="P713" s="88"/>
      <c r="Q713" s="88"/>
      <c r="R713" s="52"/>
      <c r="S713" s="100"/>
    </row>
    <row r="714" spans="1:19" x14ac:dyDescent="0.2">
      <c r="A714" s="3"/>
      <c r="B714" s="3"/>
      <c r="E714" s="150"/>
      <c r="F714" s="88"/>
      <c r="G714" s="88"/>
      <c r="H714" s="88"/>
      <c r="I714" s="88"/>
      <c r="J714" s="88"/>
      <c r="L714" s="88"/>
      <c r="M714" s="88"/>
      <c r="N714" s="88"/>
      <c r="O714" s="88"/>
      <c r="P714" s="88"/>
      <c r="Q714" s="88"/>
      <c r="R714" s="52"/>
      <c r="S714" s="100"/>
    </row>
    <row r="715" spans="1:19" x14ac:dyDescent="0.2">
      <c r="A715" s="3"/>
      <c r="B715" s="3"/>
      <c r="E715" s="150"/>
      <c r="F715" s="88"/>
      <c r="G715" s="88"/>
      <c r="H715" s="88"/>
      <c r="I715" s="88"/>
      <c r="J715" s="88"/>
      <c r="L715" s="88"/>
      <c r="M715" s="88"/>
      <c r="N715" s="88"/>
      <c r="O715" s="88"/>
      <c r="P715" s="88"/>
      <c r="Q715" s="88"/>
      <c r="R715" s="52"/>
      <c r="S715" s="100"/>
    </row>
    <row r="716" spans="1:19" x14ac:dyDescent="0.2">
      <c r="A716" s="3"/>
      <c r="B716" s="3"/>
      <c r="E716" s="150"/>
      <c r="F716" s="88"/>
      <c r="G716" s="88"/>
      <c r="H716" s="88"/>
      <c r="I716" s="88"/>
      <c r="J716" s="88"/>
      <c r="L716" s="88"/>
      <c r="M716" s="88"/>
      <c r="N716" s="88"/>
      <c r="O716" s="88"/>
      <c r="P716" s="88"/>
      <c r="Q716" s="88"/>
      <c r="R716" s="52"/>
      <c r="S716" s="100"/>
    </row>
    <row r="717" spans="1:19" x14ac:dyDescent="0.2">
      <c r="A717" s="3"/>
      <c r="B717" s="3"/>
      <c r="E717" s="150"/>
      <c r="F717" s="88"/>
      <c r="G717" s="88"/>
      <c r="H717" s="88"/>
      <c r="I717" s="88"/>
      <c r="J717" s="88"/>
      <c r="L717" s="88"/>
      <c r="M717" s="88"/>
      <c r="N717" s="88"/>
      <c r="O717" s="88"/>
      <c r="P717" s="88"/>
      <c r="Q717" s="88"/>
      <c r="R717" s="52"/>
      <c r="S717" s="100"/>
    </row>
    <row r="718" spans="1:19" x14ac:dyDescent="0.2">
      <c r="A718" s="3"/>
      <c r="B718" s="3"/>
      <c r="E718" s="150"/>
      <c r="F718" s="88"/>
      <c r="G718" s="88"/>
      <c r="H718" s="88"/>
      <c r="I718" s="88"/>
      <c r="J718" s="88"/>
      <c r="L718" s="88"/>
      <c r="M718" s="88"/>
      <c r="N718" s="88"/>
      <c r="O718" s="88"/>
      <c r="P718" s="88"/>
      <c r="Q718" s="88"/>
      <c r="R718" s="52"/>
      <c r="S718" s="100"/>
    </row>
    <row r="719" spans="1:19" x14ac:dyDescent="0.2">
      <c r="A719" s="3"/>
      <c r="B719" s="3"/>
      <c r="E719" s="150"/>
      <c r="F719" s="88"/>
      <c r="G719" s="88"/>
      <c r="H719" s="88"/>
      <c r="I719" s="88"/>
      <c r="J719" s="88"/>
      <c r="L719" s="88"/>
      <c r="M719" s="88"/>
      <c r="N719" s="88"/>
      <c r="O719" s="88"/>
      <c r="P719" s="88"/>
      <c r="Q719" s="88"/>
      <c r="R719" s="52"/>
      <c r="S719" s="100"/>
    </row>
    <row r="720" spans="1:19" x14ac:dyDescent="0.2">
      <c r="A720" s="3"/>
      <c r="B720" s="3"/>
      <c r="E720" s="150"/>
      <c r="F720" s="88"/>
      <c r="G720" s="88"/>
      <c r="H720" s="88"/>
      <c r="I720" s="88"/>
      <c r="J720" s="88"/>
      <c r="L720" s="88"/>
      <c r="M720" s="88"/>
      <c r="N720" s="88"/>
      <c r="O720" s="88"/>
      <c r="P720" s="88"/>
      <c r="Q720" s="88"/>
      <c r="R720" s="52"/>
      <c r="S720" s="100"/>
    </row>
    <row r="721" spans="1:19" x14ac:dyDescent="0.2">
      <c r="A721" s="3"/>
      <c r="B721" s="3"/>
      <c r="E721" s="150"/>
      <c r="F721" s="88"/>
      <c r="G721" s="88"/>
      <c r="H721" s="88"/>
      <c r="I721" s="88"/>
      <c r="J721" s="88"/>
      <c r="L721" s="88"/>
      <c r="M721" s="88"/>
      <c r="N721" s="88"/>
      <c r="O721" s="88"/>
      <c r="P721" s="88"/>
      <c r="Q721" s="88"/>
      <c r="R721" s="52"/>
      <c r="S721" s="100"/>
    </row>
    <row r="722" spans="1:19" x14ac:dyDescent="0.2">
      <c r="A722" s="3"/>
      <c r="B722" s="3"/>
      <c r="E722" s="150"/>
      <c r="F722" s="88"/>
      <c r="G722" s="88"/>
      <c r="H722" s="88"/>
      <c r="I722" s="88"/>
      <c r="J722" s="88"/>
      <c r="L722" s="88"/>
      <c r="M722" s="88"/>
      <c r="N722" s="88"/>
      <c r="O722" s="88"/>
      <c r="P722" s="88"/>
      <c r="Q722" s="88"/>
      <c r="R722" s="52"/>
      <c r="S722" s="100"/>
    </row>
    <row r="723" spans="1:19" x14ac:dyDescent="0.2">
      <c r="A723" s="3"/>
      <c r="B723" s="3"/>
      <c r="E723" s="150"/>
      <c r="F723" s="88"/>
      <c r="G723" s="88"/>
      <c r="H723" s="88"/>
      <c r="I723" s="88"/>
      <c r="J723" s="88"/>
      <c r="L723" s="88"/>
      <c r="M723" s="88"/>
      <c r="N723" s="88"/>
      <c r="O723" s="88"/>
      <c r="P723" s="88"/>
      <c r="Q723" s="88"/>
      <c r="R723" s="52"/>
      <c r="S723" s="100"/>
    </row>
    <row r="724" spans="1:19" x14ac:dyDescent="0.2">
      <c r="A724" s="3"/>
      <c r="B724" s="3"/>
      <c r="E724" s="150"/>
      <c r="F724" s="88"/>
      <c r="G724" s="88"/>
      <c r="H724" s="88"/>
      <c r="I724" s="88"/>
      <c r="J724" s="88"/>
      <c r="L724" s="88"/>
      <c r="M724" s="88"/>
      <c r="N724" s="88"/>
      <c r="O724" s="88"/>
      <c r="P724" s="88"/>
      <c r="Q724" s="88"/>
      <c r="R724" s="52"/>
      <c r="S724" s="100"/>
    </row>
    <row r="725" spans="1:19" x14ac:dyDescent="0.2">
      <c r="A725" s="3"/>
      <c r="B725" s="3"/>
      <c r="E725" s="150"/>
      <c r="F725" s="88"/>
      <c r="G725" s="88"/>
      <c r="H725" s="88"/>
      <c r="I725" s="88"/>
      <c r="J725" s="88"/>
      <c r="L725" s="88"/>
      <c r="M725" s="88"/>
      <c r="N725" s="88"/>
      <c r="O725" s="88"/>
      <c r="P725" s="88"/>
      <c r="Q725" s="88"/>
      <c r="R725" s="52"/>
      <c r="S725" s="100"/>
    </row>
    <row r="726" spans="1:19" x14ac:dyDescent="0.2">
      <c r="A726" s="3"/>
      <c r="B726" s="3"/>
      <c r="E726" s="150"/>
      <c r="F726" s="88"/>
      <c r="G726" s="88"/>
      <c r="H726" s="88"/>
      <c r="I726" s="88"/>
      <c r="J726" s="88"/>
      <c r="L726" s="88"/>
      <c r="M726" s="88"/>
      <c r="N726" s="88"/>
      <c r="O726" s="88"/>
      <c r="P726" s="88"/>
      <c r="Q726" s="88"/>
      <c r="R726" s="52"/>
      <c r="S726" s="100"/>
    </row>
    <row r="727" spans="1:19" x14ac:dyDescent="0.2">
      <c r="A727" s="3"/>
      <c r="B727" s="3"/>
      <c r="E727" s="150"/>
      <c r="F727" s="88"/>
      <c r="G727" s="88"/>
      <c r="H727" s="88"/>
      <c r="I727" s="88"/>
      <c r="J727" s="88"/>
      <c r="L727" s="88"/>
      <c r="M727" s="88"/>
      <c r="N727" s="88"/>
      <c r="O727" s="88"/>
      <c r="P727" s="88"/>
      <c r="Q727" s="88"/>
      <c r="R727" s="52"/>
      <c r="S727" s="100"/>
    </row>
    <row r="728" spans="1:19" x14ac:dyDescent="0.2">
      <c r="A728" s="3"/>
      <c r="B728" s="3"/>
      <c r="E728" s="150"/>
      <c r="F728" s="88"/>
      <c r="G728" s="88"/>
      <c r="H728" s="88"/>
      <c r="I728" s="88"/>
      <c r="J728" s="88"/>
      <c r="L728" s="88"/>
      <c r="M728" s="88"/>
      <c r="N728" s="88"/>
      <c r="O728" s="88"/>
      <c r="P728" s="88"/>
      <c r="Q728" s="88"/>
      <c r="R728" s="52"/>
      <c r="S728" s="100"/>
    </row>
    <row r="729" spans="1:19" x14ac:dyDescent="0.2">
      <c r="A729" s="3"/>
      <c r="B729" s="3"/>
      <c r="E729" s="150"/>
      <c r="F729" s="88"/>
      <c r="G729" s="88"/>
      <c r="H729" s="88"/>
      <c r="I729" s="88"/>
      <c r="J729" s="88"/>
      <c r="L729" s="88"/>
      <c r="M729" s="88"/>
      <c r="N729" s="88"/>
      <c r="O729" s="88"/>
      <c r="P729" s="88"/>
      <c r="Q729" s="88"/>
      <c r="R729" s="52"/>
      <c r="S729" s="100"/>
    </row>
    <row r="730" spans="1:19" x14ac:dyDescent="0.2">
      <c r="A730" s="3"/>
      <c r="B730" s="3"/>
      <c r="E730" s="150"/>
      <c r="F730" s="88"/>
      <c r="G730" s="88"/>
      <c r="H730" s="88"/>
      <c r="I730" s="88"/>
      <c r="J730" s="88"/>
      <c r="L730" s="88"/>
      <c r="M730" s="88"/>
      <c r="N730" s="88"/>
      <c r="O730" s="88"/>
      <c r="P730" s="88"/>
      <c r="Q730" s="88"/>
      <c r="R730" s="52"/>
      <c r="S730" s="100"/>
    </row>
    <row r="731" spans="1:19" x14ac:dyDescent="0.2">
      <c r="A731" s="3"/>
      <c r="B731" s="3"/>
      <c r="E731" s="150"/>
      <c r="F731" s="88"/>
      <c r="G731" s="88"/>
      <c r="H731" s="88"/>
      <c r="I731" s="88"/>
      <c r="J731" s="88"/>
      <c r="L731" s="88"/>
      <c r="M731" s="88"/>
      <c r="N731" s="88"/>
      <c r="O731" s="88"/>
      <c r="P731" s="88"/>
      <c r="Q731" s="88"/>
      <c r="R731" s="52"/>
      <c r="S731" s="100"/>
    </row>
    <row r="732" spans="1:19" x14ac:dyDescent="0.2">
      <c r="A732" s="3"/>
      <c r="B732" s="3"/>
      <c r="E732" s="150"/>
      <c r="F732" s="88"/>
      <c r="G732" s="88"/>
      <c r="H732" s="88"/>
      <c r="I732" s="88"/>
      <c r="J732" s="88"/>
      <c r="L732" s="88"/>
      <c r="M732" s="88"/>
      <c r="N732" s="88"/>
      <c r="O732" s="88"/>
      <c r="P732" s="88"/>
      <c r="Q732" s="88"/>
      <c r="R732" s="52"/>
      <c r="S732" s="100"/>
    </row>
    <row r="733" spans="1:19" x14ac:dyDescent="0.2">
      <c r="A733" s="3"/>
      <c r="B733" s="3"/>
      <c r="E733" s="150"/>
      <c r="F733" s="88"/>
      <c r="G733" s="88"/>
      <c r="H733" s="88"/>
      <c r="I733" s="88"/>
      <c r="J733" s="88"/>
      <c r="L733" s="88"/>
      <c r="M733" s="88"/>
      <c r="N733" s="88"/>
      <c r="O733" s="88"/>
      <c r="P733" s="88"/>
      <c r="Q733" s="88"/>
      <c r="R733" s="52"/>
      <c r="S733" s="100"/>
    </row>
    <row r="734" spans="1:19" x14ac:dyDescent="0.2">
      <c r="A734" s="3"/>
      <c r="B734" s="3"/>
      <c r="E734" s="150"/>
      <c r="F734" s="88"/>
      <c r="G734" s="88"/>
      <c r="H734" s="88"/>
      <c r="I734" s="88"/>
      <c r="J734" s="88"/>
      <c r="L734" s="88"/>
      <c r="M734" s="88"/>
      <c r="N734" s="88"/>
      <c r="O734" s="88"/>
      <c r="P734" s="88"/>
      <c r="Q734" s="88"/>
      <c r="R734" s="52"/>
      <c r="S734" s="100"/>
    </row>
    <row r="735" spans="1:19" x14ac:dyDescent="0.2">
      <c r="A735" s="3"/>
      <c r="B735" s="3"/>
      <c r="E735" s="150"/>
      <c r="F735" s="88"/>
      <c r="G735" s="88"/>
      <c r="H735" s="88"/>
      <c r="I735" s="88"/>
      <c r="J735" s="88"/>
      <c r="L735" s="88"/>
      <c r="M735" s="88"/>
      <c r="N735" s="88"/>
      <c r="O735" s="88"/>
      <c r="P735" s="88"/>
      <c r="Q735" s="88"/>
      <c r="R735" s="52"/>
      <c r="S735" s="100"/>
    </row>
    <row r="736" spans="1:19" x14ac:dyDescent="0.2">
      <c r="A736" s="3"/>
      <c r="B736" s="3"/>
      <c r="E736" s="150"/>
      <c r="F736" s="88"/>
      <c r="G736" s="88"/>
      <c r="H736" s="88"/>
      <c r="I736" s="88"/>
      <c r="J736" s="88"/>
      <c r="L736" s="88"/>
      <c r="M736" s="88"/>
      <c r="N736" s="88"/>
      <c r="O736" s="88"/>
      <c r="P736" s="88"/>
      <c r="Q736" s="88"/>
      <c r="R736" s="52"/>
      <c r="S736" s="100"/>
    </row>
    <row r="737" spans="1:19" x14ac:dyDescent="0.2">
      <c r="A737" s="3"/>
      <c r="B737" s="3"/>
      <c r="E737" s="150"/>
      <c r="F737" s="88"/>
      <c r="G737" s="88"/>
      <c r="H737" s="88"/>
      <c r="I737" s="88"/>
      <c r="J737" s="88"/>
      <c r="L737" s="88"/>
      <c r="M737" s="88"/>
      <c r="N737" s="88"/>
      <c r="O737" s="88"/>
      <c r="P737" s="88"/>
      <c r="Q737" s="88"/>
      <c r="R737" s="52"/>
      <c r="S737" s="100"/>
    </row>
    <row r="738" spans="1:19" x14ac:dyDescent="0.2">
      <c r="A738" s="3"/>
      <c r="B738" s="3"/>
      <c r="E738" s="150"/>
      <c r="F738" s="88"/>
      <c r="G738" s="88"/>
      <c r="H738" s="88"/>
      <c r="I738" s="88"/>
      <c r="J738" s="88"/>
      <c r="L738" s="88"/>
      <c r="M738" s="88"/>
      <c r="N738" s="88"/>
      <c r="O738" s="88"/>
      <c r="P738" s="88"/>
      <c r="Q738" s="88"/>
      <c r="R738" s="52"/>
      <c r="S738" s="100"/>
    </row>
    <row r="739" spans="1:19" x14ac:dyDescent="0.2">
      <c r="A739" s="3"/>
      <c r="B739" s="3"/>
      <c r="E739" s="150"/>
      <c r="F739" s="88"/>
      <c r="G739" s="88"/>
      <c r="H739" s="88"/>
      <c r="I739" s="88"/>
      <c r="J739" s="88"/>
      <c r="L739" s="88"/>
      <c r="M739" s="88"/>
      <c r="N739" s="88"/>
      <c r="O739" s="88"/>
      <c r="P739" s="88"/>
      <c r="Q739" s="88"/>
      <c r="R739" s="52"/>
      <c r="S739" s="100"/>
    </row>
    <row r="740" spans="1:19" x14ac:dyDescent="0.2">
      <c r="A740" s="3"/>
      <c r="B740" s="3"/>
      <c r="E740" s="150"/>
      <c r="F740" s="88"/>
      <c r="G740" s="88"/>
      <c r="H740" s="88"/>
      <c r="I740" s="88"/>
      <c r="J740" s="88"/>
      <c r="L740" s="88"/>
      <c r="M740" s="88"/>
      <c r="N740" s="88"/>
      <c r="O740" s="88"/>
      <c r="P740" s="88"/>
      <c r="Q740" s="88"/>
      <c r="R740" s="52"/>
      <c r="S740" s="100"/>
    </row>
    <row r="741" spans="1:19" x14ac:dyDescent="0.2">
      <c r="A741" s="3"/>
      <c r="B741" s="3"/>
      <c r="E741" s="150"/>
      <c r="F741" s="88"/>
      <c r="G741" s="88"/>
      <c r="H741" s="88"/>
      <c r="I741" s="88"/>
      <c r="J741" s="88"/>
      <c r="L741" s="88"/>
      <c r="M741" s="88"/>
      <c r="N741" s="88"/>
      <c r="O741" s="88"/>
      <c r="P741" s="88"/>
      <c r="Q741" s="88"/>
      <c r="R741" s="52"/>
      <c r="S741" s="100"/>
    </row>
    <row r="742" spans="1:19" x14ac:dyDescent="0.2">
      <c r="A742" s="3"/>
      <c r="B742" s="3"/>
      <c r="E742" s="150"/>
      <c r="F742" s="88"/>
      <c r="G742" s="88"/>
      <c r="H742" s="88"/>
      <c r="I742" s="88"/>
      <c r="J742" s="88"/>
      <c r="L742" s="88"/>
      <c r="M742" s="88"/>
      <c r="N742" s="88"/>
      <c r="O742" s="88"/>
      <c r="P742" s="88"/>
      <c r="Q742" s="88"/>
      <c r="R742" s="52"/>
      <c r="S742" s="100"/>
    </row>
    <row r="743" spans="1:19" x14ac:dyDescent="0.2">
      <c r="A743" s="3"/>
      <c r="B743" s="3"/>
      <c r="E743" s="150"/>
      <c r="F743" s="88"/>
      <c r="G743" s="88"/>
      <c r="H743" s="88"/>
      <c r="I743" s="88"/>
      <c r="J743" s="88"/>
      <c r="L743" s="88"/>
      <c r="M743" s="88"/>
      <c r="N743" s="88"/>
      <c r="O743" s="88"/>
      <c r="P743" s="88"/>
      <c r="Q743" s="88"/>
      <c r="R743" s="52"/>
      <c r="S743" s="100"/>
    </row>
    <row r="744" spans="1:19" x14ac:dyDescent="0.2">
      <c r="A744" s="3"/>
      <c r="B744" s="3"/>
      <c r="E744" s="150"/>
      <c r="F744" s="88"/>
      <c r="G744" s="88"/>
      <c r="H744" s="88"/>
      <c r="I744" s="88"/>
      <c r="J744" s="88"/>
      <c r="L744" s="88"/>
      <c r="M744" s="88"/>
      <c r="N744" s="88"/>
      <c r="O744" s="88"/>
      <c r="P744" s="88"/>
      <c r="Q744" s="88"/>
      <c r="R744" s="52"/>
      <c r="S744" s="100"/>
    </row>
    <row r="745" spans="1:19" x14ac:dyDescent="0.2">
      <c r="A745" s="3"/>
      <c r="B745" s="3"/>
      <c r="E745" s="150"/>
      <c r="F745" s="88"/>
      <c r="G745" s="88"/>
      <c r="H745" s="88"/>
      <c r="I745" s="88"/>
      <c r="J745" s="88"/>
      <c r="L745" s="88"/>
      <c r="M745" s="88"/>
      <c r="N745" s="88"/>
      <c r="O745" s="88"/>
      <c r="P745" s="88"/>
      <c r="Q745" s="88"/>
      <c r="R745" s="52"/>
      <c r="S745" s="100"/>
    </row>
    <row r="746" spans="1:19" x14ac:dyDescent="0.2">
      <c r="A746" s="3"/>
      <c r="B746" s="3"/>
      <c r="E746" s="150"/>
      <c r="F746" s="88"/>
      <c r="G746" s="88"/>
      <c r="H746" s="88"/>
      <c r="I746" s="88"/>
      <c r="J746" s="88"/>
      <c r="L746" s="88"/>
      <c r="M746" s="88"/>
      <c r="N746" s="88"/>
      <c r="O746" s="88"/>
      <c r="P746" s="88"/>
      <c r="Q746" s="88"/>
      <c r="R746" s="52"/>
      <c r="S746" s="100"/>
    </row>
    <row r="747" spans="1:19" x14ac:dyDescent="0.2">
      <c r="A747" s="3"/>
      <c r="B747" s="3"/>
      <c r="E747" s="150"/>
      <c r="F747" s="88"/>
      <c r="G747" s="88"/>
      <c r="H747" s="88"/>
      <c r="I747" s="88"/>
      <c r="J747" s="88"/>
      <c r="L747" s="88"/>
      <c r="M747" s="88"/>
      <c r="N747" s="88"/>
      <c r="O747" s="88"/>
      <c r="P747" s="88"/>
      <c r="Q747" s="88"/>
      <c r="R747" s="52"/>
      <c r="S747" s="100"/>
    </row>
    <row r="748" spans="1:19" x14ac:dyDescent="0.2">
      <c r="A748" s="3"/>
      <c r="B748" s="3"/>
      <c r="E748" s="150"/>
      <c r="F748" s="88"/>
      <c r="G748" s="88"/>
      <c r="H748" s="88"/>
      <c r="I748" s="88"/>
      <c r="J748" s="88"/>
      <c r="L748" s="88"/>
      <c r="M748" s="88"/>
      <c r="N748" s="88"/>
      <c r="O748" s="88"/>
      <c r="P748" s="88"/>
      <c r="Q748" s="88"/>
      <c r="R748" s="52"/>
      <c r="S748" s="100"/>
    </row>
    <row r="749" spans="1:19" x14ac:dyDescent="0.2">
      <c r="A749" s="3"/>
      <c r="B749" s="3"/>
      <c r="E749" s="150"/>
      <c r="F749" s="88"/>
      <c r="G749" s="88"/>
      <c r="H749" s="88"/>
      <c r="I749" s="88"/>
      <c r="J749" s="88"/>
      <c r="L749" s="88"/>
      <c r="M749" s="88"/>
      <c r="N749" s="88"/>
      <c r="O749" s="88"/>
      <c r="P749" s="88"/>
      <c r="Q749" s="88"/>
      <c r="R749" s="52"/>
      <c r="S749" s="100"/>
    </row>
    <row r="750" spans="1:19" x14ac:dyDescent="0.2">
      <c r="A750" s="3"/>
      <c r="B750" s="3"/>
      <c r="E750" s="150"/>
      <c r="F750" s="88"/>
      <c r="G750" s="88"/>
      <c r="H750" s="88"/>
      <c r="I750" s="88"/>
      <c r="J750" s="88"/>
      <c r="L750" s="88"/>
      <c r="M750" s="88"/>
      <c r="N750" s="88"/>
      <c r="O750" s="88"/>
      <c r="P750" s="88"/>
      <c r="Q750" s="88"/>
      <c r="R750" s="52"/>
      <c r="S750" s="100"/>
    </row>
    <row r="751" spans="1:19" x14ac:dyDescent="0.2">
      <c r="A751" s="3"/>
      <c r="B751" s="3"/>
      <c r="E751" s="150"/>
      <c r="F751" s="88"/>
      <c r="G751" s="88"/>
      <c r="H751" s="88"/>
      <c r="I751" s="88"/>
      <c r="J751" s="88"/>
      <c r="L751" s="88"/>
      <c r="M751" s="88"/>
      <c r="N751" s="88"/>
      <c r="O751" s="88"/>
      <c r="P751" s="88"/>
      <c r="Q751" s="88"/>
      <c r="R751" s="52"/>
      <c r="S751" s="100"/>
    </row>
    <row r="752" spans="1:19" x14ac:dyDescent="0.2">
      <c r="A752" s="3"/>
      <c r="B752" s="3"/>
      <c r="E752" s="150"/>
      <c r="F752" s="88"/>
      <c r="G752" s="88"/>
      <c r="H752" s="88"/>
      <c r="I752" s="88"/>
      <c r="J752" s="88"/>
      <c r="L752" s="88"/>
      <c r="M752" s="88"/>
      <c r="N752" s="88"/>
      <c r="O752" s="88"/>
      <c r="P752" s="88"/>
      <c r="Q752" s="88"/>
      <c r="R752" s="52"/>
      <c r="S752" s="100"/>
    </row>
    <row r="753" spans="1:19" x14ac:dyDescent="0.2">
      <c r="A753" s="3"/>
      <c r="B753" s="3"/>
      <c r="E753" s="150"/>
      <c r="F753" s="88"/>
      <c r="G753" s="88"/>
      <c r="H753" s="88"/>
      <c r="I753" s="88"/>
      <c r="J753" s="88"/>
      <c r="L753" s="88"/>
      <c r="M753" s="88"/>
      <c r="N753" s="88"/>
      <c r="O753" s="88"/>
      <c r="P753" s="88"/>
      <c r="Q753" s="88"/>
      <c r="R753" s="52"/>
      <c r="S753" s="100"/>
    </row>
    <row r="754" spans="1:19" x14ac:dyDescent="0.2">
      <c r="A754" s="3"/>
      <c r="B754" s="3"/>
      <c r="E754" s="150"/>
      <c r="F754" s="88"/>
      <c r="G754" s="88"/>
      <c r="H754" s="88"/>
      <c r="I754" s="88"/>
      <c r="J754" s="88"/>
      <c r="L754" s="88"/>
      <c r="M754" s="88"/>
      <c r="N754" s="88"/>
      <c r="O754" s="88"/>
      <c r="P754" s="88"/>
      <c r="Q754" s="88"/>
      <c r="R754" s="52"/>
      <c r="S754" s="100"/>
    </row>
    <row r="755" spans="1:19" x14ac:dyDescent="0.2">
      <c r="A755" s="3"/>
      <c r="B755" s="3"/>
      <c r="E755" s="150"/>
      <c r="F755" s="88"/>
      <c r="G755" s="88"/>
      <c r="H755" s="88"/>
      <c r="I755" s="88"/>
      <c r="J755" s="88"/>
      <c r="L755" s="88"/>
      <c r="M755" s="88"/>
      <c r="N755" s="88"/>
      <c r="O755" s="88"/>
      <c r="P755" s="88"/>
      <c r="Q755" s="88"/>
      <c r="R755" s="52"/>
      <c r="S755" s="100"/>
    </row>
    <row r="756" spans="1:19" x14ac:dyDescent="0.2">
      <c r="A756" s="3"/>
      <c r="B756" s="3"/>
      <c r="E756" s="150"/>
      <c r="F756" s="88"/>
      <c r="G756" s="88"/>
      <c r="H756" s="88"/>
      <c r="I756" s="88"/>
      <c r="J756" s="88"/>
      <c r="L756" s="88"/>
      <c r="M756" s="88"/>
      <c r="N756" s="88"/>
      <c r="O756" s="88"/>
      <c r="P756" s="88"/>
      <c r="Q756" s="88"/>
      <c r="R756" s="52"/>
      <c r="S756" s="100"/>
    </row>
    <row r="757" spans="1:19" x14ac:dyDescent="0.2">
      <c r="A757" s="3"/>
      <c r="B757" s="3"/>
      <c r="E757" s="150"/>
      <c r="F757" s="88"/>
      <c r="G757" s="88"/>
      <c r="H757" s="88"/>
      <c r="I757" s="88"/>
      <c r="J757" s="88"/>
      <c r="L757" s="88"/>
      <c r="M757" s="88"/>
      <c r="N757" s="88"/>
      <c r="O757" s="88"/>
      <c r="P757" s="88"/>
      <c r="Q757" s="88"/>
      <c r="R757" s="52"/>
      <c r="S757" s="100"/>
    </row>
    <row r="758" spans="1:19" x14ac:dyDescent="0.2">
      <c r="A758" s="3"/>
      <c r="B758" s="3"/>
      <c r="E758" s="150"/>
      <c r="F758" s="88"/>
      <c r="G758" s="88"/>
      <c r="H758" s="88"/>
      <c r="I758" s="88"/>
      <c r="J758" s="88"/>
      <c r="L758" s="88"/>
      <c r="M758" s="88"/>
      <c r="N758" s="88"/>
      <c r="O758" s="88"/>
      <c r="P758" s="88"/>
      <c r="Q758" s="88"/>
      <c r="R758" s="52"/>
      <c r="S758" s="100"/>
    </row>
    <row r="759" spans="1:19" x14ac:dyDescent="0.2">
      <c r="A759" s="3"/>
      <c r="B759" s="3"/>
      <c r="E759" s="150"/>
      <c r="F759" s="88"/>
      <c r="G759" s="88"/>
      <c r="H759" s="88"/>
      <c r="I759" s="88"/>
      <c r="J759" s="88"/>
      <c r="L759" s="88"/>
      <c r="M759" s="88"/>
      <c r="N759" s="88"/>
      <c r="O759" s="88"/>
      <c r="P759" s="88"/>
      <c r="Q759" s="88"/>
      <c r="R759" s="52"/>
      <c r="S759" s="100"/>
    </row>
    <row r="760" spans="1:19" x14ac:dyDescent="0.2">
      <c r="A760" s="3"/>
      <c r="B760" s="3"/>
      <c r="E760" s="150"/>
      <c r="F760" s="88"/>
      <c r="G760" s="88"/>
      <c r="H760" s="88"/>
      <c r="I760" s="88"/>
      <c r="J760" s="88"/>
      <c r="L760" s="88"/>
      <c r="M760" s="88"/>
      <c r="N760" s="88"/>
      <c r="O760" s="88"/>
      <c r="P760" s="88"/>
      <c r="Q760" s="88"/>
      <c r="R760" s="52"/>
      <c r="S760" s="100"/>
    </row>
    <row r="761" spans="1:19" x14ac:dyDescent="0.2">
      <c r="A761" s="3"/>
      <c r="B761" s="3"/>
      <c r="E761" s="150"/>
      <c r="F761" s="88"/>
      <c r="G761" s="88"/>
      <c r="H761" s="88"/>
      <c r="I761" s="88"/>
      <c r="J761" s="88"/>
      <c r="L761" s="88"/>
      <c r="M761" s="88"/>
      <c r="N761" s="88"/>
      <c r="O761" s="88"/>
      <c r="P761" s="88"/>
      <c r="Q761" s="88"/>
      <c r="R761" s="52"/>
      <c r="S761" s="100"/>
    </row>
    <row r="762" spans="1:19" x14ac:dyDescent="0.2">
      <c r="A762" s="3"/>
      <c r="B762" s="3"/>
      <c r="E762" s="150"/>
      <c r="F762" s="88"/>
      <c r="G762" s="88"/>
      <c r="H762" s="88"/>
      <c r="I762" s="88"/>
      <c r="J762" s="88"/>
      <c r="L762" s="88"/>
      <c r="M762" s="88"/>
      <c r="N762" s="88"/>
      <c r="O762" s="88"/>
      <c r="P762" s="88"/>
      <c r="Q762" s="88"/>
      <c r="R762" s="52"/>
      <c r="S762" s="100"/>
    </row>
    <row r="763" spans="1:19" x14ac:dyDescent="0.2">
      <c r="A763" s="3"/>
      <c r="B763" s="3"/>
      <c r="E763" s="150"/>
      <c r="F763" s="88"/>
      <c r="G763" s="88"/>
      <c r="H763" s="88"/>
      <c r="I763" s="88"/>
      <c r="J763" s="88"/>
      <c r="L763" s="88"/>
      <c r="M763" s="88"/>
      <c r="N763" s="88"/>
      <c r="O763" s="88"/>
      <c r="P763" s="88"/>
      <c r="Q763" s="88"/>
      <c r="R763" s="52"/>
      <c r="S763" s="100"/>
    </row>
    <row r="764" spans="1:19" x14ac:dyDescent="0.2">
      <c r="A764" s="3"/>
      <c r="B764" s="3"/>
      <c r="E764" s="150"/>
      <c r="F764" s="88"/>
      <c r="G764" s="88"/>
      <c r="H764" s="88"/>
      <c r="I764" s="88"/>
      <c r="J764" s="88"/>
      <c r="L764" s="88"/>
      <c r="M764" s="88"/>
      <c r="N764" s="88"/>
      <c r="O764" s="88"/>
      <c r="P764" s="88"/>
      <c r="Q764" s="88"/>
      <c r="R764" s="52"/>
      <c r="S764" s="100"/>
    </row>
    <row r="765" spans="1:19" x14ac:dyDescent="0.2">
      <c r="A765" s="3"/>
      <c r="B765" s="3"/>
      <c r="E765" s="150"/>
      <c r="F765" s="88"/>
      <c r="G765" s="88"/>
      <c r="H765" s="88"/>
      <c r="I765" s="88"/>
      <c r="J765" s="88"/>
      <c r="L765" s="88"/>
      <c r="M765" s="88"/>
      <c r="N765" s="88"/>
      <c r="O765" s="88"/>
      <c r="P765" s="88"/>
      <c r="Q765" s="88"/>
      <c r="R765" s="52"/>
      <c r="S765" s="100"/>
    </row>
    <row r="766" spans="1:19" x14ac:dyDescent="0.2">
      <c r="A766" s="3"/>
      <c r="B766" s="3"/>
      <c r="E766" s="150"/>
      <c r="F766" s="88"/>
      <c r="G766" s="88"/>
      <c r="H766" s="88"/>
      <c r="I766" s="88"/>
      <c r="J766" s="88"/>
      <c r="L766" s="88"/>
      <c r="M766" s="88"/>
      <c r="N766" s="88"/>
      <c r="O766" s="88"/>
      <c r="P766" s="88"/>
      <c r="Q766" s="88"/>
      <c r="R766" s="52"/>
      <c r="S766" s="100"/>
    </row>
    <row r="767" spans="1:19" x14ac:dyDescent="0.2">
      <c r="A767" s="3"/>
      <c r="B767" s="3"/>
      <c r="E767" s="150"/>
      <c r="F767" s="88"/>
      <c r="G767" s="88"/>
      <c r="H767" s="88"/>
      <c r="I767" s="88"/>
      <c r="J767" s="88"/>
      <c r="L767" s="88"/>
      <c r="M767" s="88"/>
      <c r="N767" s="88"/>
      <c r="O767" s="88"/>
      <c r="P767" s="88"/>
      <c r="Q767" s="88"/>
      <c r="R767" s="52"/>
      <c r="S767" s="100"/>
    </row>
    <row r="768" spans="1:19" x14ac:dyDescent="0.2">
      <c r="A768" s="3"/>
      <c r="B768" s="3"/>
      <c r="E768" s="150"/>
      <c r="F768" s="88"/>
      <c r="G768" s="88"/>
      <c r="H768" s="88"/>
      <c r="I768" s="88"/>
      <c r="J768" s="88"/>
      <c r="L768" s="88"/>
      <c r="M768" s="88"/>
      <c r="N768" s="88"/>
      <c r="O768" s="88"/>
      <c r="P768" s="88"/>
      <c r="Q768" s="88"/>
      <c r="R768" s="52"/>
      <c r="S768" s="100"/>
    </row>
    <row r="769" spans="1:19" x14ac:dyDescent="0.2">
      <c r="A769" s="3"/>
      <c r="B769" s="3"/>
      <c r="E769" s="150"/>
      <c r="F769" s="88"/>
      <c r="G769" s="88"/>
      <c r="H769" s="88"/>
      <c r="I769" s="88"/>
      <c r="J769" s="88"/>
      <c r="L769" s="88"/>
      <c r="M769" s="88"/>
      <c r="N769" s="88"/>
      <c r="O769" s="88"/>
      <c r="P769" s="88"/>
      <c r="Q769" s="88"/>
      <c r="R769" s="52"/>
      <c r="S769" s="100"/>
    </row>
    <row r="770" spans="1:19" x14ac:dyDescent="0.2">
      <c r="A770" s="3"/>
      <c r="B770" s="3"/>
      <c r="E770" s="150"/>
      <c r="F770" s="88"/>
      <c r="G770" s="88"/>
      <c r="H770" s="88"/>
      <c r="I770" s="88"/>
      <c r="J770" s="88"/>
      <c r="L770" s="88"/>
      <c r="M770" s="88"/>
      <c r="N770" s="88"/>
      <c r="O770" s="88"/>
      <c r="P770" s="88"/>
      <c r="Q770" s="88"/>
      <c r="R770" s="52"/>
      <c r="S770" s="100"/>
    </row>
    <row r="771" spans="1:19" x14ac:dyDescent="0.2">
      <c r="A771" s="3"/>
      <c r="B771" s="3"/>
      <c r="E771" s="150"/>
      <c r="F771" s="88"/>
      <c r="G771" s="88"/>
      <c r="H771" s="88"/>
      <c r="I771" s="88"/>
      <c r="J771" s="88"/>
      <c r="L771" s="88"/>
      <c r="M771" s="88"/>
      <c r="N771" s="88"/>
      <c r="O771" s="88"/>
      <c r="P771" s="88"/>
      <c r="Q771" s="88"/>
      <c r="R771" s="52"/>
      <c r="S771" s="100"/>
    </row>
    <row r="772" spans="1:19" x14ac:dyDescent="0.2">
      <c r="A772" s="3"/>
      <c r="B772" s="3"/>
      <c r="E772" s="150"/>
      <c r="F772" s="88"/>
      <c r="G772" s="88"/>
      <c r="H772" s="88"/>
      <c r="I772" s="88"/>
      <c r="J772" s="88"/>
      <c r="L772" s="88"/>
      <c r="M772" s="88"/>
      <c r="N772" s="88"/>
      <c r="O772" s="88"/>
      <c r="P772" s="88"/>
      <c r="Q772" s="88"/>
      <c r="R772" s="52"/>
      <c r="S772" s="100"/>
    </row>
    <row r="773" spans="1:19" x14ac:dyDescent="0.2">
      <c r="A773" s="3"/>
      <c r="B773" s="3"/>
      <c r="E773" s="150"/>
      <c r="F773" s="88"/>
      <c r="G773" s="88"/>
      <c r="H773" s="88"/>
      <c r="I773" s="88"/>
      <c r="J773" s="88"/>
      <c r="L773" s="88"/>
      <c r="M773" s="88"/>
      <c r="N773" s="88"/>
      <c r="O773" s="88"/>
      <c r="P773" s="88"/>
      <c r="Q773" s="88"/>
      <c r="R773" s="52"/>
      <c r="S773" s="100"/>
    </row>
    <row r="774" spans="1:19" x14ac:dyDescent="0.2">
      <c r="A774" s="3"/>
      <c r="B774" s="3"/>
      <c r="E774" s="150"/>
      <c r="F774" s="88"/>
      <c r="G774" s="88"/>
      <c r="H774" s="88"/>
      <c r="I774" s="88"/>
      <c r="J774" s="88"/>
      <c r="L774" s="88"/>
      <c r="M774" s="88"/>
      <c r="N774" s="88"/>
      <c r="O774" s="88"/>
      <c r="P774" s="88"/>
      <c r="Q774" s="88"/>
      <c r="R774" s="52"/>
      <c r="S774" s="100"/>
    </row>
    <row r="775" spans="1:19" x14ac:dyDescent="0.2">
      <c r="A775" s="3"/>
      <c r="B775" s="3"/>
      <c r="E775" s="150"/>
      <c r="F775" s="88"/>
      <c r="G775" s="88"/>
      <c r="H775" s="88"/>
      <c r="I775" s="88"/>
      <c r="J775" s="88"/>
      <c r="L775" s="88"/>
      <c r="M775" s="88"/>
      <c r="N775" s="88"/>
      <c r="O775" s="88"/>
      <c r="P775" s="88"/>
      <c r="Q775" s="88"/>
      <c r="R775" s="52"/>
      <c r="S775" s="100"/>
    </row>
    <row r="776" spans="1:19" x14ac:dyDescent="0.2">
      <c r="A776" s="3"/>
      <c r="B776" s="3"/>
      <c r="E776" s="150"/>
      <c r="F776" s="88"/>
      <c r="G776" s="88"/>
      <c r="H776" s="88"/>
      <c r="I776" s="88"/>
      <c r="J776" s="88"/>
      <c r="L776" s="88"/>
      <c r="M776" s="88"/>
      <c r="N776" s="88"/>
      <c r="O776" s="88"/>
      <c r="P776" s="88"/>
      <c r="Q776" s="88"/>
      <c r="R776" s="52"/>
      <c r="S776" s="100"/>
    </row>
    <row r="777" spans="1:19" x14ac:dyDescent="0.2">
      <c r="A777" s="3"/>
      <c r="B777" s="3"/>
      <c r="E777" s="150"/>
      <c r="F777" s="88"/>
      <c r="G777" s="88"/>
      <c r="H777" s="88"/>
      <c r="I777" s="88"/>
      <c r="J777" s="88"/>
      <c r="L777" s="88"/>
      <c r="M777" s="88"/>
      <c r="N777" s="88"/>
      <c r="O777" s="88"/>
      <c r="P777" s="88"/>
      <c r="Q777" s="88"/>
      <c r="R777" s="52"/>
      <c r="S777" s="100"/>
    </row>
    <row r="778" spans="1:19" x14ac:dyDescent="0.2">
      <c r="A778" s="3"/>
      <c r="B778" s="3"/>
      <c r="E778" s="150"/>
      <c r="F778" s="88"/>
      <c r="G778" s="88"/>
      <c r="H778" s="88"/>
      <c r="I778" s="88"/>
      <c r="J778" s="88"/>
      <c r="L778" s="88"/>
      <c r="M778" s="88"/>
      <c r="N778" s="88"/>
      <c r="O778" s="88"/>
      <c r="P778" s="88"/>
      <c r="Q778" s="88"/>
      <c r="R778" s="52"/>
      <c r="S778" s="100"/>
    </row>
    <row r="779" spans="1:19" x14ac:dyDescent="0.2">
      <c r="A779" s="3"/>
      <c r="B779" s="3"/>
      <c r="E779" s="150"/>
      <c r="F779" s="88"/>
      <c r="G779" s="88"/>
      <c r="H779" s="88"/>
      <c r="I779" s="88"/>
      <c r="J779" s="88"/>
      <c r="L779" s="88"/>
      <c r="M779" s="88"/>
      <c r="N779" s="88"/>
      <c r="O779" s="88"/>
      <c r="P779" s="88"/>
      <c r="Q779" s="88"/>
      <c r="R779" s="52"/>
      <c r="S779" s="100"/>
    </row>
    <row r="780" spans="1:19" x14ac:dyDescent="0.2">
      <c r="A780" s="3"/>
      <c r="B780" s="3"/>
      <c r="E780" s="150"/>
      <c r="F780" s="88"/>
      <c r="G780" s="88"/>
      <c r="H780" s="88"/>
      <c r="I780" s="88"/>
      <c r="J780" s="88"/>
      <c r="L780" s="88"/>
      <c r="M780" s="88"/>
      <c r="N780" s="88"/>
      <c r="O780" s="88"/>
      <c r="P780" s="88"/>
      <c r="Q780" s="88"/>
      <c r="R780" s="52"/>
      <c r="S780" s="100"/>
    </row>
    <row r="781" spans="1:19" x14ac:dyDescent="0.2">
      <c r="A781" s="3"/>
      <c r="B781" s="3"/>
      <c r="E781" s="150"/>
      <c r="F781" s="88"/>
      <c r="G781" s="88"/>
      <c r="H781" s="88"/>
      <c r="I781" s="88"/>
      <c r="J781" s="88"/>
      <c r="L781" s="88"/>
      <c r="M781" s="88"/>
      <c r="N781" s="88"/>
      <c r="O781" s="88"/>
      <c r="P781" s="88"/>
      <c r="Q781" s="88"/>
      <c r="R781" s="52"/>
      <c r="S781" s="100"/>
    </row>
    <row r="782" spans="1:19" x14ac:dyDescent="0.2">
      <c r="A782" s="3"/>
      <c r="B782" s="3"/>
      <c r="E782" s="150"/>
      <c r="F782" s="88"/>
      <c r="G782" s="88"/>
      <c r="H782" s="88"/>
      <c r="I782" s="88"/>
      <c r="J782" s="88"/>
      <c r="L782" s="88"/>
      <c r="M782" s="88"/>
      <c r="N782" s="88"/>
      <c r="O782" s="88"/>
      <c r="P782" s="88"/>
      <c r="Q782" s="88"/>
      <c r="R782" s="52"/>
      <c r="S782" s="100"/>
    </row>
    <row r="783" spans="1:19" x14ac:dyDescent="0.2">
      <c r="A783" s="3"/>
      <c r="B783" s="3"/>
      <c r="E783" s="150"/>
      <c r="F783" s="88"/>
      <c r="G783" s="88"/>
      <c r="H783" s="88"/>
      <c r="I783" s="88"/>
      <c r="J783" s="88"/>
      <c r="L783" s="88"/>
      <c r="M783" s="88"/>
      <c r="N783" s="88"/>
      <c r="O783" s="88"/>
      <c r="P783" s="88"/>
      <c r="Q783" s="88"/>
      <c r="R783" s="52"/>
      <c r="S783" s="100"/>
    </row>
    <row r="784" spans="1:19" x14ac:dyDescent="0.2">
      <c r="A784" s="3"/>
      <c r="B784" s="3"/>
      <c r="E784" s="150"/>
      <c r="F784" s="88"/>
      <c r="G784" s="88"/>
      <c r="H784" s="88"/>
      <c r="I784" s="88"/>
      <c r="J784" s="88"/>
      <c r="L784" s="88"/>
      <c r="M784" s="88"/>
      <c r="N784" s="88"/>
      <c r="O784" s="88"/>
      <c r="P784" s="88"/>
      <c r="Q784" s="88"/>
      <c r="R784" s="52"/>
      <c r="S784" s="100"/>
    </row>
    <row r="785" spans="1:19" x14ac:dyDescent="0.2">
      <c r="A785" s="3"/>
      <c r="B785" s="3"/>
      <c r="E785" s="150"/>
      <c r="F785" s="88"/>
      <c r="G785" s="88"/>
      <c r="H785" s="88"/>
      <c r="I785" s="88"/>
      <c r="J785" s="88"/>
      <c r="L785" s="88"/>
      <c r="M785" s="88"/>
      <c r="N785" s="88"/>
      <c r="O785" s="88"/>
      <c r="P785" s="88"/>
      <c r="Q785" s="88"/>
      <c r="R785" s="52"/>
      <c r="S785" s="100"/>
    </row>
    <row r="786" spans="1:19" x14ac:dyDescent="0.2">
      <c r="A786" s="3"/>
      <c r="B786" s="3"/>
      <c r="E786" s="150"/>
      <c r="F786" s="88"/>
      <c r="G786" s="88"/>
      <c r="H786" s="88"/>
      <c r="I786" s="88"/>
      <c r="J786" s="88"/>
      <c r="L786" s="88"/>
      <c r="M786" s="88"/>
      <c r="N786" s="88"/>
      <c r="O786" s="88"/>
      <c r="P786" s="88"/>
      <c r="Q786" s="88"/>
      <c r="R786" s="52"/>
      <c r="S786" s="100"/>
    </row>
    <row r="787" spans="1:19" x14ac:dyDescent="0.2">
      <c r="A787" s="3"/>
      <c r="B787" s="3"/>
      <c r="E787" s="150"/>
      <c r="F787" s="88"/>
      <c r="G787" s="88"/>
      <c r="H787" s="88"/>
      <c r="I787" s="88"/>
      <c r="J787" s="88"/>
      <c r="L787" s="88"/>
      <c r="M787" s="88"/>
      <c r="N787" s="88"/>
      <c r="O787" s="88"/>
      <c r="P787" s="88"/>
      <c r="Q787" s="88"/>
      <c r="R787" s="52"/>
      <c r="S787" s="100"/>
    </row>
    <row r="788" spans="1:19" x14ac:dyDescent="0.2">
      <c r="A788" s="3"/>
      <c r="B788" s="3"/>
      <c r="E788" s="150"/>
      <c r="F788" s="88"/>
      <c r="G788" s="88"/>
      <c r="H788" s="88"/>
      <c r="I788" s="88"/>
      <c r="J788" s="88"/>
      <c r="L788" s="88"/>
      <c r="M788" s="88"/>
      <c r="N788" s="88"/>
      <c r="O788" s="88"/>
      <c r="P788" s="88"/>
      <c r="Q788" s="88"/>
      <c r="R788" s="52"/>
      <c r="S788" s="100"/>
    </row>
    <row r="789" spans="1:19" x14ac:dyDescent="0.2">
      <c r="A789" s="3"/>
      <c r="B789" s="3"/>
      <c r="E789" s="150"/>
      <c r="F789" s="88"/>
      <c r="G789" s="88"/>
      <c r="H789" s="88"/>
      <c r="I789" s="88"/>
      <c r="J789" s="88"/>
      <c r="L789" s="88"/>
      <c r="M789" s="88"/>
      <c r="N789" s="88"/>
      <c r="O789" s="88"/>
      <c r="P789" s="88"/>
      <c r="Q789" s="88"/>
      <c r="R789" s="52"/>
      <c r="S789" s="100"/>
    </row>
    <row r="790" spans="1:19" x14ac:dyDescent="0.2">
      <c r="A790" s="3"/>
      <c r="B790" s="3"/>
      <c r="E790" s="150"/>
      <c r="F790" s="88"/>
      <c r="G790" s="88"/>
      <c r="H790" s="88"/>
      <c r="I790" s="88"/>
      <c r="J790" s="88"/>
      <c r="L790" s="88"/>
      <c r="M790" s="88"/>
      <c r="N790" s="88"/>
      <c r="O790" s="88"/>
      <c r="P790" s="88"/>
      <c r="Q790" s="88"/>
      <c r="R790" s="52"/>
      <c r="S790" s="100"/>
    </row>
    <row r="791" spans="1:19" x14ac:dyDescent="0.2">
      <c r="A791" s="3"/>
      <c r="B791" s="3"/>
      <c r="E791" s="150"/>
      <c r="F791" s="88"/>
      <c r="G791" s="88"/>
      <c r="H791" s="88"/>
      <c r="I791" s="88"/>
      <c r="J791" s="88"/>
      <c r="L791" s="88"/>
      <c r="M791" s="88"/>
      <c r="N791" s="88"/>
      <c r="O791" s="88"/>
      <c r="P791" s="88"/>
      <c r="Q791" s="88"/>
      <c r="R791" s="52"/>
      <c r="S791" s="100"/>
    </row>
    <row r="792" spans="1:19" x14ac:dyDescent="0.2">
      <c r="A792" s="3"/>
      <c r="B792" s="3"/>
      <c r="E792" s="150"/>
      <c r="F792" s="88"/>
      <c r="G792" s="88"/>
      <c r="H792" s="88"/>
      <c r="I792" s="88"/>
      <c r="J792" s="88"/>
      <c r="L792" s="88"/>
      <c r="M792" s="88"/>
      <c r="N792" s="88"/>
      <c r="O792" s="88"/>
      <c r="P792" s="88"/>
      <c r="Q792" s="88"/>
      <c r="R792" s="52"/>
      <c r="S792" s="100"/>
    </row>
    <row r="793" spans="1:19" x14ac:dyDescent="0.2">
      <c r="A793" s="3"/>
      <c r="B793" s="3"/>
      <c r="E793" s="150"/>
      <c r="F793" s="88"/>
      <c r="G793" s="88"/>
      <c r="H793" s="88"/>
      <c r="I793" s="88"/>
      <c r="J793" s="88"/>
      <c r="L793" s="88"/>
      <c r="M793" s="88"/>
      <c r="N793" s="88"/>
      <c r="O793" s="88"/>
      <c r="P793" s="88"/>
      <c r="Q793" s="88"/>
      <c r="R793" s="52"/>
      <c r="S793" s="100"/>
    </row>
    <row r="794" spans="1:19" x14ac:dyDescent="0.2">
      <c r="A794" s="3"/>
      <c r="B794" s="3"/>
      <c r="E794" s="150"/>
      <c r="F794" s="88"/>
      <c r="G794" s="88"/>
      <c r="H794" s="88"/>
      <c r="I794" s="88"/>
      <c r="J794" s="88"/>
      <c r="L794" s="88"/>
      <c r="M794" s="88"/>
      <c r="N794" s="88"/>
      <c r="O794" s="88"/>
      <c r="P794" s="88"/>
      <c r="Q794" s="88"/>
      <c r="R794" s="52"/>
      <c r="S794" s="100"/>
    </row>
    <row r="795" spans="1:19" x14ac:dyDescent="0.2">
      <c r="A795" s="3"/>
      <c r="B795" s="3"/>
      <c r="E795" s="150"/>
      <c r="F795" s="88"/>
      <c r="G795" s="88"/>
      <c r="H795" s="88"/>
      <c r="I795" s="88"/>
      <c r="J795" s="88"/>
      <c r="L795" s="88"/>
      <c r="M795" s="88"/>
      <c r="N795" s="88"/>
      <c r="O795" s="88"/>
      <c r="P795" s="88"/>
      <c r="Q795" s="88"/>
      <c r="R795" s="52"/>
      <c r="S795" s="100"/>
    </row>
    <row r="796" spans="1:19" x14ac:dyDescent="0.2">
      <c r="A796" s="3"/>
      <c r="B796" s="3"/>
      <c r="E796" s="150"/>
      <c r="F796" s="88"/>
      <c r="G796" s="88"/>
      <c r="H796" s="88"/>
      <c r="I796" s="88"/>
      <c r="J796" s="88"/>
      <c r="L796" s="88"/>
      <c r="M796" s="88"/>
      <c r="N796" s="88"/>
      <c r="O796" s="88"/>
      <c r="P796" s="88"/>
      <c r="Q796" s="88"/>
      <c r="R796" s="52"/>
      <c r="S796" s="100"/>
    </row>
    <row r="797" spans="1:19" x14ac:dyDescent="0.2">
      <c r="A797" s="3"/>
      <c r="B797" s="3"/>
      <c r="E797" s="150"/>
      <c r="F797" s="88"/>
      <c r="G797" s="88"/>
      <c r="H797" s="88"/>
      <c r="I797" s="88"/>
      <c r="J797" s="88"/>
      <c r="L797" s="88"/>
      <c r="M797" s="88"/>
      <c r="N797" s="88"/>
      <c r="O797" s="88"/>
      <c r="P797" s="88"/>
      <c r="Q797" s="88"/>
      <c r="R797" s="52"/>
      <c r="S797" s="100"/>
    </row>
    <row r="798" spans="1:19" x14ac:dyDescent="0.2">
      <c r="A798" s="3"/>
      <c r="B798" s="3"/>
      <c r="E798" s="150"/>
      <c r="F798" s="88"/>
      <c r="G798" s="88"/>
      <c r="H798" s="88"/>
      <c r="I798" s="88"/>
      <c r="J798" s="88"/>
      <c r="L798" s="88"/>
      <c r="M798" s="88"/>
      <c r="N798" s="88"/>
      <c r="O798" s="88"/>
      <c r="P798" s="88"/>
      <c r="Q798" s="88"/>
      <c r="R798" s="52"/>
      <c r="S798" s="100"/>
    </row>
    <row r="799" spans="1:19" x14ac:dyDescent="0.2">
      <c r="A799" s="3"/>
      <c r="B799" s="3"/>
      <c r="E799" s="150"/>
      <c r="F799" s="88"/>
      <c r="G799" s="88"/>
      <c r="H799" s="88"/>
      <c r="I799" s="88"/>
      <c r="J799" s="88"/>
      <c r="L799" s="88"/>
      <c r="M799" s="88"/>
      <c r="N799" s="88"/>
      <c r="O799" s="88"/>
      <c r="P799" s="88"/>
      <c r="Q799" s="88"/>
      <c r="R799" s="52"/>
      <c r="S799" s="100"/>
    </row>
    <row r="800" spans="1:19" x14ac:dyDescent="0.2">
      <c r="A800" s="3"/>
      <c r="B800" s="3"/>
      <c r="E800" s="150"/>
      <c r="F800" s="88"/>
      <c r="G800" s="88"/>
      <c r="H800" s="88"/>
      <c r="I800" s="88"/>
      <c r="J800" s="88"/>
      <c r="L800" s="88"/>
      <c r="M800" s="88"/>
      <c r="N800" s="88"/>
      <c r="O800" s="88"/>
      <c r="P800" s="88"/>
      <c r="Q800" s="88"/>
      <c r="R800" s="52"/>
      <c r="S800" s="100"/>
    </row>
    <row r="801" spans="1:19" x14ac:dyDescent="0.2">
      <c r="A801" s="3"/>
      <c r="B801" s="3"/>
      <c r="E801" s="150"/>
      <c r="F801" s="88"/>
      <c r="G801" s="88"/>
      <c r="H801" s="88"/>
      <c r="I801" s="88"/>
      <c r="J801" s="88"/>
      <c r="L801" s="88"/>
      <c r="M801" s="88"/>
      <c r="N801" s="88"/>
      <c r="O801" s="88"/>
      <c r="P801" s="88"/>
      <c r="Q801" s="88"/>
      <c r="R801" s="52"/>
      <c r="S801" s="100"/>
    </row>
    <row r="802" spans="1:19" x14ac:dyDescent="0.2">
      <c r="A802" s="3"/>
      <c r="B802" s="3"/>
      <c r="E802" s="150"/>
      <c r="F802" s="88"/>
      <c r="G802" s="88"/>
      <c r="H802" s="88"/>
      <c r="I802" s="88"/>
      <c r="J802" s="88"/>
      <c r="L802" s="88"/>
      <c r="M802" s="88"/>
      <c r="N802" s="88"/>
      <c r="O802" s="88"/>
      <c r="P802" s="88"/>
      <c r="Q802" s="88"/>
      <c r="R802" s="52"/>
      <c r="S802" s="100"/>
    </row>
    <row r="803" spans="1:19" x14ac:dyDescent="0.2">
      <c r="A803" s="3"/>
      <c r="B803" s="3"/>
      <c r="E803" s="150"/>
      <c r="F803" s="88"/>
      <c r="G803" s="88"/>
      <c r="H803" s="88"/>
      <c r="I803" s="88"/>
      <c r="J803" s="88"/>
      <c r="L803" s="88"/>
      <c r="M803" s="88"/>
      <c r="N803" s="88"/>
      <c r="O803" s="88"/>
      <c r="P803" s="88"/>
      <c r="Q803" s="88"/>
      <c r="R803" s="52"/>
      <c r="S803" s="100"/>
    </row>
    <row r="804" spans="1:19" x14ac:dyDescent="0.2">
      <c r="A804" s="3"/>
      <c r="B804" s="3"/>
      <c r="E804" s="150"/>
      <c r="F804" s="88"/>
      <c r="G804" s="88"/>
      <c r="H804" s="88"/>
      <c r="I804" s="88"/>
      <c r="J804" s="88"/>
      <c r="L804" s="88"/>
      <c r="M804" s="88"/>
      <c r="N804" s="88"/>
      <c r="O804" s="88"/>
      <c r="P804" s="88"/>
      <c r="Q804" s="88"/>
      <c r="R804" s="52"/>
      <c r="S804" s="100"/>
    </row>
    <row r="805" spans="1:19" x14ac:dyDescent="0.2">
      <c r="A805" s="3"/>
      <c r="B805" s="3"/>
      <c r="E805" s="150"/>
      <c r="F805" s="88"/>
      <c r="G805" s="88"/>
      <c r="H805" s="88"/>
      <c r="I805" s="88"/>
      <c r="J805" s="88"/>
      <c r="L805" s="88"/>
      <c r="M805" s="88"/>
      <c r="N805" s="88"/>
      <c r="O805" s="88"/>
      <c r="P805" s="88"/>
      <c r="Q805" s="88"/>
      <c r="R805" s="52"/>
      <c r="S805" s="100"/>
    </row>
    <row r="806" spans="1:19" x14ac:dyDescent="0.2">
      <c r="A806" s="3"/>
      <c r="B806" s="3"/>
      <c r="E806" s="150"/>
      <c r="F806" s="88"/>
      <c r="G806" s="88"/>
      <c r="H806" s="88"/>
      <c r="I806" s="88"/>
      <c r="J806" s="88"/>
      <c r="L806" s="88"/>
      <c r="M806" s="88"/>
      <c r="N806" s="88"/>
      <c r="O806" s="88"/>
      <c r="P806" s="88"/>
      <c r="Q806" s="88"/>
      <c r="R806" s="52"/>
      <c r="S806" s="100"/>
    </row>
    <row r="807" spans="1:19" x14ac:dyDescent="0.2">
      <c r="A807" s="3"/>
      <c r="B807" s="3"/>
      <c r="E807" s="150"/>
      <c r="F807" s="88"/>
      <c r="G807" s="88"/>
      <c r="H807" s="88"/>
      <c r="I807" s="88"/>
      <c r="J807" s="88"/>
      <c r="L807" s="88"/>
      <c r="M807" s="88"/>
      <c r="N807" s="88"/>
      <c r="O807" s="88"/>
      <c r="P807" s="88"/>
      <c r="Q807" s="88"/>
      <c r="R807" s="52"/>
      <c r="S807" s="100"/>
    </row>
    <row r="808" spans="1:19" x14ac:dyDescent="0.2">
      <c r="A808" s="3"/>
      <c r="B808" s="3"/>
      <c r="E808" s="150"/>
      <c r="F808" s="88"/>
      <c r="G808" s="88"/>
      <c r="H808" s="88"/>
      <c r="I808" s="88"/>
      <c r="J808" s="88"/>
      <c r="L808" s="88"/>
      <c r="M808" s="88"/>
      <c r="N808" s="88"/>
      <c r="O808" s="88"/>
      <c r="P808" s="88"/>
      <c r="Q808" s="88"/>
      <c r="R808" s="52"/>
      <c r="S808" s="100"/>
    </row>
    <row r="809" spans="1:19" x14ac:dyDescent="0.2">
      <c r="A809" s="3"/>
      <c r="B809" s="3"/>
      <c r="E809" s="150"/>
      <c r="F809" s="88"/>
      <c r="G809" s="88"/>
      <c r="H809" s="88"/>
      <c r="I809" s="88"/>
      <c r="J809" s="88"/>
      <c r="L809" s="88"/>
      <c r="M809" s="88"/>
      <c r="N809" s="88"/>
      <c r="O809" s="88"/>
      <c r="P809" s="88"/>
      <c r="Q809" s="88"/>
      <c r="R809" s="52"/>
      <c r="S809" s="100"/>
    </row>
    <row r="810" spans="1:19" x14ac:dyDescent="0.2">
      <c r="A810" s="3"/>
      <c r="B810" s="3"/>
      <c r="E810" s="150"/>
      <c r="F810" s="88"/>
      <c r="G810" s="88"/>
      <c r="H810" s="88"/>
      <c r="I810" s="88"/>
      <c r="J810" s="88"/>
      <c r="L810" s="88"/>
      <c r="M810" s="88"/>
      <c r="N810" s="88"/>
      <c r="O810" s="88"/>
      <c r="P810" s="88"/>
      <c r="Q810" s="88"/>
      <c r="R810" s="52"/>
      <c r="S810" s="100"/>
    </row>
    <row r="811" spans="1:19" x14ac:dyDescent="0.2">
      <c r="A811" s="3"/>
      <c r="B811" s="3"/>
      <c r="E811" s="150"/>
      <c r="F811" s="88"/>
      <c r="G811" s="88"/>
      <c r="H811" s="88"/>
      <c r="I811" s="88"/>
      <c r="J811" s="88"/>
      <c r="L811" s="88"/>
      <c r="M811" s="88"/>
      <c r="N811" s="88"/>
      <c r="O811" s="88"/>
      <c r="P811" s="88"/>
      <c r="Q811" s="88"/>
      <c r="R811" s="52"/>
      <c r="S811" s="100"/>
    </row>
    <row r="812" spans="1:19" x14ac:dyDescent="0.2">
      <c r="A812" s="3"/>
      <c r="B812" s="3"/>
      <c r="E812" s="150"/>
      <c r="F812" s="88"/>
      <c r="G812" s="88"/>
      <c r="H812" s="88"/>
      <c r="I812" s="88"/>
      <c r="J812" s="88"/>
      <c r="L812" s="88"/>
      <c r="M812" s="88"/>
      <c r="N812" s="88"/>
      <c r="O812" s="88"/>
      <c r="P812" s="88"/>
      <c r="Q812" s="88"/>
      <c r="R812" s="52"/>
      <c r="S812" s="100"/>
    </row>
    <row r="813" spans="1:19" x14ac:dyDescent="0.2">
      <c r="A813" s="3"/>
      <c r="B813" s="3"/>
      <c r="E813" s="150"/>
      <c r="F813" s="88"/>
      <c r="G813" s="88"/>
      <c r="H813" s="88"/>
      <c r="I813" s="88"/>
      <c r="J813" s="88"/>
      <c r="L813" s="88"/>
      <c r="M813" s="88"/>
      <c r="N813" s="88"/>
      <c r="O813" s="88"/>
      <c r="P813" s="88"/>
      <c r="Q813" s="88"/>
      <c r="R813" s="52"/>
      <c r="S813" s="100"/>
    </row>
    <row r="814" spans="1:19" x14ac:dyDescent="0.2">
      <c r="A814" s="3"/>
      <c r="B814" s="3"/>
      <c r="E814" s="150"/>
      <c r="F814" s="88"/>
      <c r="G814" s="88"/>
      <c r="H814" s="88"/>
      <c r="I814" s="88"/>
      <c r="J814" s="88"/>
      <c r="L814" s="88"/>
      <c r="M814" s="88"/>
      <c r="N814" s="88"/>
      <c r="O814" s="88"/>
      <c r="P814" s="88"/>
      <c r="Q814" s="88"/>
      <c r="R814" s="52"/>
      <c r="S814" s="100"/>
    </row>
    <row r="815" spans="1:19" x14ac:dyDescent="0.2">
      <c r="A815" s="3"/>
      <c r="B815" s="3"/>
      <c r="E815" s="150"/>
      <c r="F815" s="88"/>
      <c r="G815" s="88"/>
      <c r="H815" s="88"/>
      <c r="I815" s="88"/>
      <c r="J815" s="88"/>
      <c r="L815" s="88"/>
      <c r="M815" s="88"/>
      <c r="N815" s="88"/>
      <c r="O815" s="88"/>
      <c r="P815" s="88"/>
      <c r="Q815" s="88"/>
      <c r="R815" s="52"/>
      <c r="S815" s="100"/>
    </row>
    <row r="816" spans="1:19" x14ac:dyDescent="0.2">
      <c r="A816" s="3"/>
      <c r="B816" s="3"/>
      <c r="E816" s="150"/>
      <c r="F816" s="88"/>
      <c r="G816" s="88"/>
      <c r="H816" s="88"/>
      <c r="I816" s="88"/>
      <c r="J816" s="88"/>
      <c r="L816" s="88"/>
      <c r="M816" s="88"/>
      <c r="N816" s="88"/>
      <c r="O816" s="88"/>
      <c r="P816" s="88"/>
      <c r="Q816" s="88"/>
      <c r="R816" s="52"/>
      <c r="S816" s="100"/>
    </row>
    <row r="817" spans="1:19" x14ac:dyDescent="0.2">
      <c r="A817" s="3"/>
      <c r="B817" s="3"/>
      <c r="E817" s="150"/>
      <c r="F817" s="88"/>
      <c r="G817" s="88"/>
      <c r="H817" s="88"/>
      <c r="I817" s="88"/>
      <c r="J817" s="88"/>
      <c r="L817" s="88"/>
      <c r="M817" s="88"/>
      <c r="N817" s="88"/>
      <c r="O817" s="88"/>
      <c r="P817" s="88"/>
      <c r="Q817" s="88"/>
      <c r="R817" s="52"/>
      <c r="S817" s="100"/>
    </row>
    <row r="818" spans="1:19" x14ac:dyDescent="0.2">
      <c r="A818" s="3"/>
      <c r="B818" s="3"/>
      <c r="E818" s="150"/>
      <c r="F818" s="88"/>
      <c r="G818" s="88"/>
      <c r="H818" s="88"/>
      <c r="I818" s="88"/>
      <c r="J818" s="88"/>
      <c r="L818" s="88"/>
      <c r="M818" s="88"/>
      <c r="N818" s="88"/>
      <c r="O818" s="88"/>
      <c r="P818" s="88"/>
      <c r="Q818" s="88"/>
      <c r="R818" s="52"/>
      <c r="S818" s="100"/>
    </row>
    <row r="819" spans="1:19" x14ac:dyDescent="0.2">
      <c r="A819" s="3"/>
      <c r="B819" s="3"/>
      <c r="E819" s="150"/>
      <c r="F819" s="88"/>
      <c r="G819" s="88"/>
      <c r="H819" s="88"/>
      <c r="I819" s="88"/>
      <c r="J819" s="88"/>
      <c r="L819" s="88"/>
      <c r="M819" s="88"/>
      <c r="N819" s="88"/>
      <c r="O819" s="88"/>
      <c r="P819" s="88"/>
      <c r="Q819" s="88"/>
      <c r="R819" s="52"/>
      <c r="S819" s="100"/>
    </row>
    <row r="820" spans="1:19" x14ac:dyDescent="0.2">
      <c r="A820" s="3"/>
      <c r="B820" s="3"/>
      <c r="E820" s="150"/>
      <c r="F820" s="88"/>
      <c r="G820" s="88"/>
      <c r="H820" s="88"/>
      <c r="I820" s="88"/>
      <c r="J820" s="88"/>
      <c r="L820" s="88"/>
      <c r="M820" s="88"/>
      <c r="N820" s="88"/>
      <c r="O820" s="88"/>
      <c r="P820" s="88"/>
      <c r="Q820" s="88"/>
      <c r="R820" s="52"/>
      <c r="S820" s="100"/>
    </row>
    <row r="821" spans="1:19" x14ac:dyDescent="0.2">
      <c r="A821" s="3"/>
      <c r="B821" s="3"/>
      <c r="E821" s="150"/>
      <c r="F821" s="88"/>
      <c r="G821" s="88"/>
      <c r="H821" s="88"/>
      <c r="I821" s="88"/>
      <c r="J821" s="88"/>
      <c r="L821" s="88"/>
      <c r="M821" s="88"/>
      <c r="N821" s="88"/>
      <c r="O821" s="88"/>
      <c r="P821" s="88"/>
      <c r="Q821" s="88"/>
      <c r="R821" s="52"/>
      <c r="S821" s="100"/>
    </row>
    <row r="822" spans="1:19" x14ac:dyDescent="0.2">
      <c r="A822" s="3"/>
      <c r="B822" s="3"/>
      <c r="E822" s="150"/>
      <c r="F822" s="88"/>
      <c r="G822" s="88"/>
      <c r="H822" s="88"/>
      <c r="I822" s="88"/>
      <c r="J822" s="88"/>
      <c r="L822" s="88"/>
      <c r="M822" s="88"/>
      <c r="N822" s="88"/>
      <c r="O822" s="88"/>
      <c r="P822" s="88"/>
      <c r="Q822" s="88"/>
      <c r="R822" s="52"/>
      <c r="S822" s="100"/>
    </row>
    <row r="823" spans="1:19" x14ac:dyDescent="0.2">
      <c r="A823" s="3"/>
      <c r="B823" s="3"/>
      <c r="E823" s="150"/>
      <c r="F823" s="88"/>
      <c r="G823" s="88"/>
      <c r="H823" s="88"/>
      <c r="I823" s="88"/>
      <c r="J823" s="88"/>
      <c r="L823" s="88"/>
      <c r="M823" s="88"/>
      <c r="N823" s="88"/>
      <c r="O823" s="88"/>
      <c r="P823" s="88"/>
      <c r="Q823" s="88"/>
      <c r="R823" s="52"/>
      <c r="S823" s="100"/>
    </row>
    <row r="824" spans="1:19" x14ac:dyDescent="0.2">
      <c r="A824" s="3"/>
      <c r="B824" s="3"/>
      <c r="E824" s="150"/>
      <c r="F824" s="88"/>
      <c r="G824" s="88"/>
      <c r="H824" s="88"/>
      <c r="I824" s="88"/>
      <c r="J824" s="88"/>
      <c r="L824" s="88"/>
      <c r="M824" s="88"/>
      <c r="N824" s="88"/>
      <c r="O824" s="88"/>
      <c r="P824" s="88"/>
      <c r="Q824" s="88"/>
      <c r="R824" s="52"/>
      <c r="S824" s="100"/>
    </row>
    <row r="825" spans="1:19" x14ac:dyDescent="0.2">
      <c r="A825" s="3"/>
      <c r="B825" s="3"/>
      <c r="E825" s="150"/>
      <c r="F825" s="88"/>
      <c r="G825" s="88"/>
      <c r="H825" s="88"/>
      <c r="I825" s="88"/>
      <c r="J825" s="88"/>
      <c r="L825" s="88"/>
      <c r="M825" s="88"/>
      <c r="N825" s="88"/>
      <c r="O825" s="88"/>
      <c r="P825" s="88"/>
      <c r="Q825" s="88"/>
      <c r="R825" s="52"/>
      <c r="S825" s="100"/>
    </row>
    <row r="826" spans="1:19" x14ac:dyDescent="0.2">
      <c r="A826" s="3"/>
      <c r="B826" s="3"/>
      <c r="E826" s="150"/>
      <c r="F826" s="88"/>
      <c r="G826" s="88"/>
      <c r="H826" s="88"/>
      <c r="I826" s="88"/>
      <c r="J826" s="88"/>
      <c r="L826" s="88"/>
      <c r="M826" s="88"/>
      <c r="N826" s="88"/>
      <c r="O826" s="88"/>
      <c r="P826" s="88"/>
      <c r="Q826" s="88"/>
      <c r="R826" s="52"/>
      <c r="S826" s="100"/>
    </row>
    <row r="827" spans="1:19" x14ac:dyDescent="0.2">
      <c r="A827" s="3"/>
      <c r="B827" s="3"/>
      <c r="E827" s="150"/>
      <c r="F827" s="88"/>
      <c r="G827" s="88"/>
      <c r="H827" s="88"/>
      <c r="I827" s="88"/>
      <c r="J827" s="88"/>
      <c r="L827" s="88"/>
      <c r="M827" s="88"/>
      <c r="N827" s="88"/>
      <c r="O827" s="88"/>
      <c r="P827" s="88"/>
      <c r="Q827" s="88"/>
      <c r="R827" s="52"/>
      <c r="S827" s="100"/>
    </row>
    <row r="828" spans="1:19" x14ac:dyDescent="0.2">
      <c r="A828" s="3"/>
      <c r="B828" s="3"/>
      <c r="E828" s="150"/>
      <c r="F828" s="88"/>
      <c r="G828" s="88"/>
      <c r="H828" s="88"/>
      <c r="I828" s="88"/>
      <c r="J828" s="88"/>
      <c r="L828" s="88"/>
      <c r="M828" s="88"/>
      <c r="N828" s="88"/>
      <c r="O828" s="88"/>
      <c r="P828" s="88"/>
      <c r="Q828" s="88"/>
      <c r="R828" s="52"/>
      <c r="S828" s="100"/>
    </row>
    <row r="829" spans="1:19" x14ac:dyDescent="0.2">
      <c r="A829" s="3"/>
      <c r="B829" s="3"/>
      <c r="E829" s="150"/>
      <c r="F829" s="88"/>
      <c r="G829" s="88"/>
      <c r="H829" s="88"/>
      <c r="I829" s="88"/>
      <c r="J829" s="88"/>
      <c r="L829" s="88"/>
      <c r="M829" s="88"/>
      <c r="N829" s="88"/>
      <c r="O829" s="88"/>
      <c r="P829" s="88"/>
      <c r="Q829" s="88"/>
      <c r="R829" s="52"/>
      <c r="S829" s="100"/>
    </row>
    <row r="830" spans="1:19" x14ac:dyDescent="0.2">
      <c r="A830" s="3"/>
      <c r="B830" s="3"/>
      <c r="E830" s="150"/>
      <c r="F830" s="88"/>
      <c r="G830" s="88"/>
      <c r="H830" s="88"/>
      <c r="I830" s="88"/>
      <c r="J830" s="88"/>
      <c r="L830" s="88"/>
      <c r="M830" s="88"/>
      <c r="N830" s="88"/>
      <c r="O830" s="88"/>
      <c r="P830" s="88"/>
      <c r="Q830" s="88"/>
      <c r="R830" s="52"/>
      <c r="S830" s="100"/>
    </row>
    <row r="831" spans="1:19" x14ac:dyDescent="0.2">
      <c r="A831" s="3"/>
      <c r="B831" s="3"/>
      <c r="E831" s="150"/>
      <c r="F831" s="88"/>
      <c r="G831" s="88"/>
      <c r="H831" s="88"/>
      <c r="I831" s="88"/>
      <c r="J831" s="88"/>
      <c r="L831" s="88"/>
      <c r="M831" s="88"/>
      <c r="N831" s="88"/>
      <c r="O831" s="88"/>
      <c r="P831" s="88"/>
      <c r="Q831" s="88"/>
      <c r="R831" s="52"/>
      <c r="S831" s="100"/>
    </row>
    <row r="832" spans="1:19" x14ac:dyDescent="0.2">
      <c r="A832" s="3"/>
      <c r="B832" s="3"/>
      <c r="E832" s="150"/>
      <c r="F832" s="88"/>
      <c r="G832" s="88"/>
      <c r="H832" s="88"/>
      <c r="I832" s="88"/>
      <c r="J832" s="88"/>
      <c r="L832" s="88"/>
      <c r="M832" s="88"/>
      <c r="N832" s="88"/>
      <c r="O832" s="88"/>
      <c r="P832" s="88"/>
      <c r="Q832" s="88"/>
      <c r="R832" s="52"/>
      <c r="S832" s="100"/>
    </row>
    <row r="833" spans="1:19" x14ac:dyDescent="0.2">
      <c r="A833" s="3"/>
      <c r="B833" s="3"/>
      <c r="E833" s="150"/>
      <c r="F833" s="88"/>
      <c r="G833" s="88"/>
      <c r="H833" s="88"/>
      <c r="I833" s="88"/>
      <c r="J833" s="88"/>
      <c r="L833" s="88"/>
      <c r="M833" s="88"/>
      <c r="N833" s="88"/>
      <c r="O833" s="88"/>
      <c r="P833" s="88"/>
      <c r="Q833" s="88"/>
      <c r="R833" s="52"/>
      <c r="S833" s="100"/>
    </row>
    <row r="834" spans="1:19" x14ac:dyDescent="0.2">
      <c r="A834" s="3"/>
      <c r="B834" s="3"/>
      <c r="E834" s="150"/>
      <c r="F834" s="88"/>
      <c r="G834" s="88"/>
      <c r="H834" s="88"/>
      <c r="I834" s="88"/>
      <c r="J834" s="88"/>
      <c r="L834" s="88"/>
      <c r="M834" s="88"/>
      <c r="N834" s="88"/>
      <c r="O834" s="88"/>
      <c r="P834" s="88"/>
      <c r="Q834" s="88"/>
      <c r="R834" s="52"/>
      <c r="S834" s="100"/>
    </row>
    <row r="835" spans="1:19" x14ac:dyDescent="0.2">
      <c r="A835" s="3"/>
      <c r="B835" s="3"/>
      <c r="E835" s="150"/>
      <c r="F835" s="88"/>
      <c r="G835" s="88"/>
      <c r="H835" s="88"/>
      <c r="I835" s="88"/>
      <c r="J835" s="88"/>
      <c r="L835" s="88"/>
      <c r="M835" s="88"/>
      <c r="N835" s="88"/>
      <c r="O835" s="88"/>
      <c r="P835" s="88"/>
      <c r="Q835" s="88"/>
      <c r="R835" s="52"/>
      <c r="S835" s="100"/>
    </row>
    <row r="836" spans="1:19" x14ac:dyDescent="0.2">
      <c r="A836" s="3"/>
      <c r="B836" s="3"/>
      <c r="E836" s="150"/>
      <c r="F836" s="88"/>
      <c r="G836" s="88"/>
      <c r="H836" s="88"/>
      <c r="I836" s="88"/>
      <c r="J836" s="88"/>
      <c r="L836" s="88"/>
      <c r="M836" s="88"/>
      <c r="N836" s="88"/>
      <c r="O836" s="88"/>
      <c r="P836" s="88"/>
      <c r="Q836" s="88"/>
      <c r="R836" s="52"/>
      <c r="S836" s="100"/>
    </row>
    <row r="837" spans="1:19" x14ac:dyDescent="0.2">
      <c r="A837" s="3"/>
      <c r="B837" s="3"/>
      <c r="E837" s="150"/>
      <c r="F837" s="88"/>
      <c r="G837" s="88"/>
      <c r="H837" s="88"/>
      <c r="I837" s="88"/>
      <c r="J837" s="88"/>
      <c r="L837" s="88"/>
      <c r="M837" s="88"/>
      <c r="N837" s="88"/>
      <c r="O837" s="88"/>
      <c r="P837" s="88"/>
      <c r="Q837" s="88"/>
      <c r="R837" s="52"/>
      <c r="S837" s="100"/>
    </row>
    <row r="838" spans="1:19" x14ac:dyDescent="0.2">
      <c r="A838" s="3"/>
      <c r="B838" s="3"/>
      <c r="E838" s="150"/>
      <c r="F838" s="88"/>
      <c r="G838" s="88"/>
      <c r="H838" s="88"/>
      <c r="I838" s="88"/>
      <c r="J838" s="88"/>
      <c r="L838" s="88"/>
      <c r="M838" s="88"/>
      <c r="N838" s="88"/>
      <c r="O838" s="88"/>
      <c r="P838" s="88"/>
      <c r="Q838" s="88"/>
      <c r="R838" s="52"/>
      <c r="S838" s="100"/>
    </row>
    <row r="839" spans="1:19" x14ac:dyDescent="0.2">
      <c r="A839" s="3"/>
      <c r="B839" s="3"/>
      <c r="E839" s="150"/>
      <c r="F839" s="88"/>
      <c r="G839" s="88"/>
      <c r="H839" s="88"/>
      <c r="I839" s="88"/>
      <c r="J839" s="88"/>
      <c r="L839" s="88"/>
      <c r="M839" s="88"/>
      <c r="N839" s="88"/>
      <c r="O839" s="88"/>
      <c r="P839" s="88"/>
      <c r="Q839" s="88"/>
      <c r="R839" s="52"/>
      <c r="S839" s="100"/>
    </row>
    <row r="840" spans="1:19" x14ac:dyDescent="0.2">
      <c r="A840" s="3"/>
      <c r="B840" s="3"/>
      <c r="E840" s="150"/>
      <c r="F840" s="88"/>
      <c r="G840" s="88"/>
      <c r="H840" s="88"/>
      <c r="I840" s="88"/>
      <c r="J840" s="88"/>
      <c r="L840" s="88"/>
      <c r="M840" s="88"/>
      <c r="N840" s="88"/>
      <c r="O840" s="88"/>
      <c r="P840" s="88"/>
      <c r="Q840" s="88"/>
      <c r="R840" s="52"/>
      <c r="S840" s="100"/>
    </row>
    <row r="841" spans="1:19" x14ac:dyDescent="0.2">
      <c r="A841" s="3"/>
      <c r="B841" s="3"/>
      <c r="E841" s="150"/>
      <c r="F841" s="88"/>
      <c r="G841" s="88"/>
      <c r="H841" s="88"/>
      <c r="I841" s="88"/>
      <c r="J841" s="88"/>
      <c r="L841" s="88"/>
      <c r="M841" s="88"/>
      <c r="N841" s="88"/>
      <c r="O841" s="88"/>
      <c r="P841" s="88"/>
      <c r="Q841" s="88"/>
      <c r="R841" s="52"/>
      <c r="S841" s="100"/>
    </row>
    <row r="842" spans="1:19" x14ac:dyDescent="0.2">
      <c r="A842" s="3"/>
      <c r="B842" s="3"/>
      <c r="E842" s="150"/>
      <c r="F842" s="88"/>
      <c r="G842" s="88"/>
      <c r="H842" s="88"/>
      <c r="I842" s="88"/>
      <c r="J842" s="88"/>
      <c r="L842" s="88"/>
      <c r="M842" s="88"/>
      <c r="N842" s="88"/>
      <c r="O842" s="88"/>
      <c r="P842" s="88"/>
      <c r="Q842" s="88"/>
      <c r="R842" s="52"/>
      <c r="S842" s="100"/>
    </row>
    <row r="843" spans="1:19" x14ac:dyDescent="0.2">
      <c r="A843" s="3"/>
      <c r="B843" s="3"/>
      <c r="E843" s="150"/>
      <c r="F843" s="88"/>
      <c r="G843" s="88"/>
      <c r="H843" s="88"/>
      <c r="I843" s="88"/>
      <c r="J843" s="88"/>
      <c r="L843" s="88"/>
      <c r="M843" s="88"/>
      <c r="N843" s="88"/>
      <c r="O843" s="88"/>
      <c r="P843" s="88"/>
      <c r="Q843" s="88"/>
      <c r="R843" s="52"/>
      <c r="S843" s="100"/>
    </row>
    <row r="844" spans="1:19" x14ac:dyDescent="0.2">
      <c r="A844" s="3"/>
      <c r="B844" s="3"/>
      <c r="E844" s="150"/>
      <c r="F844" s="88"/>
      <c r="G844" s="88"/>
      <c r="H844" s="88"/>
      <c r="I844" s="88"/>
      <c r="J844" s="88"/>
      <c r="L844" s="88"/>
      <c r="M844" s="88"/>
      <c r="N844" s="88"/>
      <c r="O844" s="88"/>
      <c r="P844" s="88"/>
      <c r="Q844" s="88"/>
      <c r="R844" s="52"/>
      <c r="S844" s="100"/>
    </row>
    <row r="845" spans="1:19" x14ac:dyDescent="0.2">
      <c r="A845" s="3"/>
      <c r="B845" s="3"/>
      <c r="E845" s="150"/>
      <c r="F845" s="88"/>
      <c r="G845" s="88"/>
      <c r="H845" s="88"/>
      <c r="I845" s="88"/>
      <c r="J845" s="88"/>
      <c r="L845" s="88"/>
      <c r="M845" s="88"/>
      <c r="N845" s="88"/>
      <c r="O845" s="88"/>
      <c r="P845" s="88"/>
      <c r="Q845" s="88"/>
      <c r="R845" s="52"/>
      <c r="S845" s="100"/>
    </row>
    <row r="846" spans="1:19" x14ac:dyDescent="0.2">
      <c r="A846" s="3"/>
      <c r="B846" s="3"/>
      <c r="E846" s="150"/>
      <c r="F846" s="88"/>
      <c r="G846" s="88"/>
      <c r="H846" s="88"/>
      <c r="I846" s="88"/>
      <c r="J846" s="88"/>
      <c r="L846" s="88"/>
      <c r="M846" s="88"/>
      <c r="N846" s="88"/>
      <c r="O846" s="88"/>
      <c r="P846" s="88"/>
      <c r="Q846" s="88"/>
      <c r="R846" s="52"/>
      <c r="S846" s="100"/>
    </row>
    <row r="847" spans="1:19" x14ac:dyDescent="0.2">
      <c r="A847" s="3"/>
      <c r="B847" s="3"/>
      <c r="E847" s="150"/>
      <c r="F847" s="88"/>
      <c r="G847" s="88"/>
      <c r="H847" s="88"/>
      <c r="I847" s="88"/>
      <c r="J847" s="88"/>
      <c r="L847" s="88"/>
      <c r="M847" s="88"/>
      <c r="N847" s="88"/>
      <c r="O847" s="88"/>
      <c r="P847" s="88"/>
      <c r="Q847" s="88"/>
      <c r="R847" s="52"/>
      <c r="S847" s="100"/>
    </row>
    <row r="848" spans="1:19" x14ac:dyDescent="0.2">
      <c r="A848" s="3"/>
      <c r="B848" s="3"/>
      <c r="E848" s="150"/>
      <c r="F848" s="88"/>
      <c r="G848" s="88"/>
      <c r="H848" s="88"/>
      <c r="I848" s="88"/>
      <c r="J848" s="88"/>
      <c r="L848" s="88"/>
      <c r="M848" s="88"/>
      <c r="N848" s="88"/>
      <c r="O848" s="88"/>
      <c r="P848" s="88"/>
      <c r="Q848" s="88"/>
      <c r="R848" s="52"/>
      <c r="S848" s="100"/>
    </row>
    <row r="849" spans="1:19" x14ac:dyDescent="0.2">
      <c r="A849" s="3"/>
      <c r="B849" s="3"/>
      <c r="E849" s="150"/>
      <c r="F849" s="88"/>
      <c r="G849" s="88"/>
      <c r="H849" s="88"/>
      <c r="I849" s="88"/>
      <c r="J849" s="88"/>
      <c r="L849" s="88"/>
      <c r="M849" s="88"/>
      <c r="N849" s="88"/>
      <c r="O849" s="88"/>
      <c r="P849" s="88"/>
      <c r="Q849" s="88"/>
      <c r="R849" s="52"/>
      <c r="S849" s="100"/>
    </row>
    <row r="850" spans="1:19" x14ac:dyDescent="0.2">
      <c r="A850" s="3"/>
      <c r="B850" s="3"/>
      <c r="E850" s="150"/>
      <c r="F850" s="88"/>
      <c r="G850" s="88"/>
      <c r="H850" s="88"/>
      <c r="I850" s="88"/>
      <c r="J850" s="88"/>
      <c r="L850" s="88"/>
      <c r="M850" s="88"/>
      <c r="N850" s="88"/>
      <c r="O850" s="88"/>
      <c r="P850" s="88"/>
      <c r="Q850" s="88"/>
      <c r="R850" s="52"/>
      <c r="S850" s="100"/>
    </row>
    <row r="851" spans="1:19" x14ac:dyDescent="0.2">
      <c r="A851" s="3"/>
      <c r="B851" s="3"/>
      <c r="E851" s="150"/>
      <c r="F851" s="88"/>
      <c r="G851" s="88"/>
      <c r="H851" s="88"/>
      <c r="I851" s="88"/>
      <c r="J851" s="88"/>
      <c r="L851" s="88"/>
      <c r="M851" s="88"/>
      <c r="N851" s="88"/>
      <c r="O851" s="88"/>
      <c r="P851" s="88"/>
      <c r="Q851" s="88"/>
      <c r="R851" s="52"/>
      <c r="S851" s="100"/>
    </row>
    <row r="852" spans="1:19" x14ac:dyDescent="0.2">
      <c r="A852" s="3"/>
      <c r="B852" s="3"/>
      <c r="E852" s="150"/>
      <c r="F852" s="88"/>
      <c r="G852" s="88"/>
      <c r="H852" s="88"/>
      <c r="I852" s="88"/>
      <c r="J852" s="88"/>
      <c r="L852" s="88"/>
      <c r="M852" s="88"/>
      <c r="N852" s="88"/>
      <c r="O852" s="88"/>
      <c r="P852" s="88"/>
      <c r="Q852" s="88"/>
      <c r="R852" s="52"/>
      <c r="S852" s="100"/>
    </row>
    <row r="853" spans="1:19" x14ac:dyDescent="0.2">
      <c r="A853" s="3"/>
      <c r="B853" s="3"/>
      <c r="E853" s="150"/>
      <c r="F853" s="88"/>
      <c r="G853" s="88"/>
      <c r="H853" s="88"/>
      <c r="I853" s="88"/>
      <c r="J853" s="88"/>
      <c r="L853" s="88"/>
      <c r="M853" s="88"/>
      <c r="N853" s="88"/>
      <c r="O853" s="88"/>
      <c r="P853" s="88"/>
      <c r="Q853" s="88"/>
      <c r="R853" s="52"/>
      <c r="S853" s="100"/>
    </row>
    <row r="854" spans="1:19" x14ac:dyDescent="0.2">
      <c r="A854" s="3"/>
      <c r="B854" s="3"/>
      <c r="E854" s="150"/>
      <c r="F854" s="88"/>
      <c r="G854" s="88"/>
      <c r="H854" s="88"/>
      <c r="I854" s="88"/>
      <c r="J854" s="88"/>
      <c r="L854" s="88"/>
      <c r="M854" s="88"/>
      <c r="N854" s="88"/>
      <c r="O854" s="88"/>
      <c r="P854" s="88"/>
      <c r="Q854" s="88"/>
      <c r="R854" s="52"/>
      <c r="S854" s="100"/>
    </row>
    <row r="855" spans="1:19" x14ac:dyDescent="0.2">
      <c r="A855" s="3"/>
      <c r="B855" s="3"/>
      <c r="E855" s="150"/>
      <c r="F855" s="88"/>
      <c r="G855" s="88"/>
      <c r="H855" s="88"/>
      <c r="I855" s="88"/>
      <c r="J855" s="88"/>
      <c r="L855" s="88"/>
      <c r="M855" s="88"/>
      <c r="N855" s="88"/>
      <c r="O855" s="88"/>
      <c r="P855" s="88"/>
      <c r="Q855" s="88"/>
      <c r="R855" s="52"/>
      <c r="S855" s="100"/>
    </row>
    <row r="856" spans="1:19" x14ac:dyDescent="0.2">
      <c r="A856" s="3"/>
      <c r="B856" s="3"/>
      <c r="E856" s="150"/>
      <c r="F856" s="88"/>
      <c r="G856" s="88"/>
      <c r="H856" s="88"/>
      <c r="I856" s="88"/>
      <c r="J856" s="88"/>
      <c r="L856" s="88"/>
      <c r="M856" s="88"/>
      <c r="N856" s="88"/>
      <c r="O856" s="88"/>
      <c r="P856" s="88"/>
      <c r="Q856" s="88"/>
      <c r="R856" s="52"/>
      <c r="S856" s="100"/>
    </row>
    <row r="857" spans="1:19" x14ac:dyDescent="0.2">
      <c r="A857" s="3"/>
      <c r="B857" s="3"/>
      <c r="E857" s="150"/>
      <c r="F857" s="88"/>
      <c r="G857" s="88"/>
      <c r="H857" s="88"/>
      <c r="I857" s="88"/>
      <c r="J857" s="88"/>
      <c r="L857" s="88"/>
      <c r="M857" s="88"/>
      <c r="N857" s="88"/>
      <c r="O857" s="88"/>
      <c r="P857" s="88"/>
      <c r="Q857" s="88"/>
      <c r="R857" s="52"/>
      <c r="S857" s="100"/>
    </row>
    <row r="858" spans="1:19" x14ac:dyDescent="0.2">
      <c r="A858" s="3"/>
      <c r="B858" s="3"/>
      <c r="E858" s="150"/>
      <c r="F858" s="88"/>
      <c r="G858" s="88"/>
      <c r="H858" s="88"/>
      <c r="I858" s="88"/>
      <c r="J858" s="88"/>
      <c r="L858" s="88"/>
      <c r="M858" s="88"/>
      <c r="N858" s="88"/>
      <c r="O858" s="88"/>
      <c r="P858" s="88"/>
      <c r="Q858" s="88"/>
      <c r="R858" s="52"/>
      <c r="S858" s="100"/>
    </row>
    <row r="859" spans="1:19" x14ac:dyDescent="0.2">
      <c r="A859" s="3"/>
      <c r="B859" s="3"/>
      <c r="E859" s="150"/>
      <c r="F859" s="88"/>
      <c r="G859" s="88"/>
      <c r="H859" s="88"/>
      <c r="I859" s="88"/>
      <c r="J859" s="88"/>
      <c r="L859" s="88"/>
      <c r="M859" s="88"/>
      <c r="N859" s="88"/>
      <c r="O859" s="88"/>
      <c r="P859" s="88"/>
      <c r="Q859" s="88"/>
      <c r="R859" s="52"/>
      <c r="S859" s="100"/>
    </row>
    <row r="860" spans="1:19" x14ac:dyDescent="0.2">
      <c r="A860" s="3"/>
      <c r="B860" s="3"/>
      <c r="E860" s="150"/>
      <c r="F860" s="88"/>
      <c r="G860" s="88"/>
      <c r="H860" s="88"/>
      <c r="I860" s="88"/>
      <c r="J860" s="88"/>
      <c r="L860" s="88"/>
      <c r="M860" s="88"/>
      <c r="N860" s="88"/>
      <c r="O860" s="88"/>
      <c r="P860" s="88"/>
      <c r="Q860" s="88"/>
      <c r="R860" s="52"/>
      <c r="S860" s="100"/>
    </row>
    <row r="861" spans="1:19" x14ac:dyDescent="0.2">
      <c r="A861" s="3"/>
      <c r="B861" s="3"/>
      <c r="E861" s="150"/>
      <c r="F861" s="88"/>
      <c r="G861" s="88"/>
      <c r="H861" s="88"/>
      <c r="I861" s="88"/>
      <c r="J861" s="88"/>
      <c r="L861" s="88"/>
      <c r="M861" s="88"/>
      <c r="N861" s="88"/>
      <c r="O861" s="88"/>
      <c r="P861" s="88"/>
      <c r="Q861" s="88"/>
      <c r="R861" s="52"/>
      <c r="S861" s="100"/>
    </row>
    <row r="862" spans="1:19" x14ac:dyDescent="0.2">
      <c r="A862" s="3"/>
      <c r="B862" s="3"/>
      <c r="E862" s="150"/>
      <c r="F862" s="88"/>
      <c r="G862" s="88"/>
      <c r="H862" s="88"/>
      <c r="I862" s="88"/>
      <c r="J862" s="88"/>
      <c r="L862" s="88"/>
      <c r="M862" s="88"/>
      <c r="N862" s="88"/>
      <c r="O862" s="88"/>
      <c r="P862" s="88"/>
      <c r="Q862" s="88"/>
      <c r="R862" s="52"/>
      <c r="S862" s="100"/>
    </row>
    <row r="863" spans="1:19" x14ac:dyDescent="0.2">
      <c r="A863" s="3"/>
      <c r="B863" s="3"/>
      <c r="E863" s="150"/>
      <c r="F863" s="88"/>
      <c r="G863" s="88"/>
      <c r="H863" s="88"/>
      <c r="I863" s="88"/>
      <c r="J863" s="88"/>
      <c r="L863" s="88"/>
      <c r="M863" s="88"/>
      <c r="N863" s="88"/>
      <c r="O863" s="88"/>
      <c r="P863" s="88"/>
      <c r="Q863" s="88"/>
      <c r="R863" s="52"/>
      <c r="S863" s="100"/>
    </row>
    <row r="864" spans="1:19" x14ac:dyDescent="0.2">
      <c r="A864" s="3"/>
      <c r="B864" s="3"/>
      <c r="E864" s="150"/>
      <c r="F864" s="88"/>
      <c r="G864" s="88"/>
      <c r="H864" s="88"/>
      <c r="I864" s="88"/>
      <c r="J864" s="88"/>
      <c r="L864" s="88"/>
      <c r="M864" s="88"/>
      <c r="N864" s="88"/>
      <c r="O864" s="88"/>
      <c r="P864" s="88"/>
      <c r="Q864" s="88"/>
      <c r="R864" s="52"/>
      <c r="S864" s="100"/>
    </row>
    <row r="865" spans="1:19" x14ac:dyDescent="0.2">
      <c r="A865" s="3"/>
      <c r="B865" s="3"/>
      <c r="E865" s="150"/>
      <c r="F865" s="88"/>
      <c r="G865" s="88"/>
      <c r="H865" s="88"/>
      <c r="I865" s="88"/>
      <c r="J865" s="88"/>
      <c r="L865" s="88"/>
      <c r="M865" s="88"/>
      <c r="N865" s="88"/>
      <c r="O865" s="88"/>
      <c r="P865" s="88"/>
      <c r="Q865" s="88"/>
      <c r="R865" s="52"/>
      <c r="S865" s="100"/>
    </row>
    <row r="866" spans="1:19" x14ac:dyDescent="0.2">
      <c r="A866" s="3"/>
      <c r="B866" s="3"/>
      <c r="E866" s="150"/>
      <c r="F866" s="88"/>
      <c r="G866" s="88"/>
      <c r="H866" s="88"/>
      <c r="I866" s="88"/>
      <c r="J866" s="88"/>
      <c r="L866" s="88"/>
      <c r="M866" s="88"/>
      <c r="N866" s="88"/>
      <c r="O866" s="88"/>
      <c r="P866" s="88"/>
      <c r="Q866" s="88"/>
      <c r="R866" s="52"/>
      <c r="S866" s="100"/>
    </row>
    <row r="867" spans="1:19" x14ac:dyDescent="0.2">
      <c r="A867" s="3"/>
      <c r="B867" s="3"/>
      <c r="E867" s="150"/>
      <c r="F867" s="88"/>
      <c r="G867" s="88"/>
      <c r="H867" s="88"/>
      <c r="I867" s="88"/>
      <c r="J867" s="88"/>
      <c r="L867" s="88"/>
      <c r="M867" s="88"/>
      <c r="N867" s="88"/>
      <c r="O867" s="88"/>
      <c r="P867" s="88"/>
      <c r="Q867" s="88"/>
      <c r="R867" s="52"/>
      <c r="S867" s="100"/>
    </row>
    <row r="868" spans="1:19" x14ac:dyDescent="0.2">
      <c r="A868" s="3"/>
      <c r="B868" s="3"/>
      <c r="E868" s="150"/>
      <c r="F868" s="88"/>
      <c r="G868" s="88"/>
      <c r="H868" s="88"/>
      <c r="I868" s="88"/>
      <c r="J868" s="88"/>
      <c r="L868" s="88"/>
      <c r="M868" s="88"/>
      <c r="N868" s="88"/>
      <c r="O868" s="88"/>
      <c r="P868" s="88"/>
      <c r="Q868" s="88"/>
      <c r="R868" s="52"/>
      <c r="S868" s="100"/>
    </row>
    <row r="869" spans="1:19" x14ac:dyDescent="0.2">
      <c r="A869" s="3"/>
      <c r="B869" s="3"/>
      <c r="E869" s="150"/>
      <c r="F869" s="88"/>
      <c r="G869" s="88"/>
      <c r="H869" s="88"/>
      <c r="I869" s="88"/>
      <c r="J869" s="88"/>
      <c r="L869" s="88"/>
      <c r="M869" s="88"/>
      <c r="N869" s="88"/>
      <c r="O869" s="88"/>
      <c r="P869" s="88"/>
      <c r="Q869" s="88"/>
      <c r="R869" s="52"/>
      <c r="S869" s="100"/>
    </row>
    <row r="870" spans="1:19" x14ac:dyDescent="0.2">
      <c r="A870" s="3"/>
      <c r="B870" s="3"/>
      <c r="E870" s="150"/>
      <c r="F870" s="88"/>
      <c r="G870" s="88"/>
      <c r="H870" s="88"/>
      <c r="I870" s="88"/>
      <c r="J870" s="88"/>
      <c r="L870" s="88"/>
      <c r="M870" s="88"/>
      <c r="N870" s="88"/>
      <c r="O870" s="88"/>
      <c r="P870" s="88"/>
      <c r="Q870" s="88"/>
      <c r="R870" s="52"/>
      <c r="S870" s="100"/>
    </row>
    <row r="871" spans="1:19" x14ac:dyDescent="0.2">
      <c r="A871" s="3"/>
      <c r="B871" s="3"/>
      <c r="E871" s="150"/>
      <c r="F871" s="88"/>
      <c r="G871" s="88"/>
      <c r="H871" s="88"/>
      <c r="I871" s="88"/>
      <c r="J871" s="88"/>
      <c r="L871" s="88"/>
      <c r="M871" s="88"/>
      <c r="N871" s="88"/>
      <c r="O871" s="88"/>
      <c r="P871" s="88"/>
      <c r="Q871" s="88"/>
      <c r="R871" s="52"/>
      <c r="S871" s="100"/>
    </row>
    <row r="872" spans="1:19" x14ac:dyDescent="0.2">
      <c r="A872" s="3"/>
      <c r="B872" s="3"/>
      <c r="E872" s="150"/>
      <c r="F872" s="88"/>
      <c r="G872" s="88"/>
      <c r="H872" s="88"/>
      <c r="I872" s="88"/>
      <c r="J872" s="88"/>
      <c r="L872" s="88"/>
      <c r="M872" s="88"/>
      <c r="N872" s="88"/>
      <c r="O872" s="88"/>
      <c r="P872" s="88"/>
      <c r="Q872" s="88"/>
      <c r="R872" s="52"/>
      <c r="S872" s="100"/>
    </row>
    <row r="873" spans="1:19" x14ac:dyDescent="0.2">
      <c r="A873" s="3"/>
      <c r="B873" s="3"/>
      <c r="E873" s="150"/>
      <c r="F873" s="88"/>
      <c r="G873" s="88"/>
      <c r="H873" s="88"/>
      <c r="I873" s="88"/>
      <c r="J873" s="88"/>
      <c r="L873" s="88"/>
      <c r="M873" s="88"/>
      <c r="N873" s="88"/>
      <c r="O873" s="88"/>
      <c r="P873" s="88"/>
      <c r="Q873" s="88"/>
      <c r="R873" s="52"/>
      <c r="S873" s="100"/>
    </row>
    <row r="874" spans="1:19" x14ac:dyDescent="0.2">
      <c r="A874" s="3"/>
      <c r="B874" s="3"/>
      <c r="E874" s="150"/>
      <c r="F874" s="88"/>
      <c r="G874" s="88"/>
      <c r="H874" s="88"/>
      <c r="I874" s="88"/>
      <c r="J874" s="88"/>
      <c r="L874" s="88"/>
      <c r="M874" s="88"/>
      <c r="N874" s="88"/>
      <c r="O874" s="88"/>
      <c r="P874" s="88"/>
      <c r="Q874" s="88"/>
      <c r="R874" s="52"/>
      <c r="S874" s="100"/>
    </row>
    <row r="875" spans="1:19" x14ac:dyDescent="0.2">
      <c r="A875" s="3"/>
      <c r="B875" s="3"/>
      <c r="E875" s="150"/>
      <c r="F875" s="88"/>
      <c r="G875" s="88"/>
      <c r="H875" s="88"/>
      <c r="I875" s="88"/>
      <c r="J875" s="88"/>
      <c r="L875" s="88"/>
      <c r="M875" s="88"/>
      <c r="N875" s="88"/>
      <c r="O875" s="88"/>
      <c r="P875" s="88"/>
      <c r="Q875" s="88"/>
      <c r="R875" s="52"/>
      <c r="S875" s="100"/>
    </row>
    <row r="876" spans="1:19" x14ac:dyDescent="0.2">
      <c r="A876" s="3"/>
      <c r="B876" s="3"/>
      <c r="E876" s="150"/>
      <c r="F876" s="88"/>
      <c r="G876" s="88"/>
      <c r="H876" s="88"/>
      <c r="I876" s="88"/>
      <c r="J876" s="88"/>
      <c r="L876" s="88"/>
      <c r="M876" s="88"/>
      <c r="N876" s="88"/>
      <c r="O876" s="88"/>
      <c r="P876" s="88"/>
      <c r="Q876" s="88"/>
      <c r="R876" s="52"/>
      <c r="S876" s="100"/>
    </row>
    <row r="877" spans="1:19" x14ac:dyDescent="0.2">
      <c r="A877" s="3"/>
      <c r="B877" s="3"/>
      <c r="E877" s="150"/>
      <c r="F877" s="88"/>
      <c r="G877" s="88"/>
      <c r="H877" s="88"/>
      <c r="I877" s="88"/>
      <c r="J877" s="88"/>
      <c r="L877" s="88"/>
      <c r="M877" s="88"/>
      <c r="N877" s="88"/>
      <c r="O877" s="88"/>
      <c r="P877" s="88"/>
      <c r="Q877" s="88"/>
      <c r="R877" s="52"/>
      <c r="S877" s="100"/>
    </row>
    <row r="878" spans="1:19" x14ac:dyDescent="0.2">
      <c r="A878" s="3"/>
      <c r="B878" s="3"/>
      <c r="E878" s="150"/>
      <c r="F878" s="88"/>
      <c r="G878" s="88"/>
      <c r="H878" s="88"/>
      <c r="I878" s="88"/>
      <c r="J878" s="88"/>
      <c r="L878" s="88"/>
      <c r="M878" s="88"/>
      <c r="N878" s="88"/>
      <c r="O878" s="88"/>
      <c r="P878" s="88"/>
      <c r="Q878" s="88"/>
      <c r="R878" s="52"/>
      <c r="S878" s="100"/>
    </row>
    <row r="879" spans="1:19" x14ac:dyDescent="0.2">
      <c r="A879" s="3"/>
      <c r="B879" s="3"/>
      <c r="E879" s="150"/>
      <c r="F879" s="88"/>
      <c r="G879" s="88"/>
      <c r="H879" s="88"/>
      <c r="I879" s="88"/>
      <c r="J879" s="88"/>
      <c r="L879" s="88"/>
      <c r="M879" s="88"/>
      <c r="N879" s="88"/>
      <c r="O879" s="88"/>
      <c r="P879" s="88"/>
      <c r="Q879" s="88"/>
      <c r="R879" s="52"/>
      <c r="S879" s="100"/>
    </row>
    <row r="880" spans="1:19" x14ac:dyDescent="0.2">
      <c r="A880" s="3"/>
      <c r="B880" s="3"/>
      <c r="E880" s="150"/>
      <c r="F880" s="88"/>
      <c r="G880" s="88"/>
      <c r="H880" s="88"/>
      <c r="I880" s="88"/>
      <c r="J880" s="88"/>
      <c r="L880" s="88"/>
      <c r="M880" s="88"/>
      <c r="N880" s="88"/>
      <c r="O880" s="88"/>
      <c r="P880" s="88"/>
      <c r="Q880" s="88"/>
      <c r="R880" s="52"/>
      <c r="S880" s="100"/>
    </row>
    <row r="881" spans="1:19" x14ac:dyDescent="0.2">
      <c r="A881" s="3"/>
      <c r="B881" s="3"/>
      <c r="E881" s="150"/>
      <c r="F881" s="88"/>
      <c r="G881" s="88"/>
      <c r="H881" s="88"/>
      <c r="I881" s="88"/>
      <c r="J881" s="88"/>
      <c r="L881" s="88"/>
      <c r="M881" s="88"/>
      <c r="N881" s="88"/>
      <c r="O881" s="88"/>
      <c r="P881" s="88"/>
      <c r="Q881" s="88"/>
      <c r="R881" s="52"/>
      <c r="S881" s="100"/>
    </row>
    <row r="882" spans="1:19" x14ac:dyDescent="0.2">
      <c r="A882" s="3"/>
      <c r="B882" s="3"/>
      <c r="E882" s="150"/>
      <c r="F882" s="88"/>
      <c r="G882" s="88"/>
      <c r="H882" s="88"/>
      <c r="I882" s="88"/>
      <c r="J882" s="88"/>
      <c r="L882" s="88"/>
      <c r="M882" s="88"/>
      <c r="N882" s="88"/>
      <c r="O882" s="88"/>
      <c r="P882" s="88"/>
      <c r="Q882" s="88"/>
      <c r="R882" s="52"/>
      <c r="S882" s="100"/>
    </row>
    <row r="883" spans="1:19" x14ac:dyDescent="0.2">
      <c r="A883" s="3"/>
      <c r="B883" s="3"/>
      <c r="E883" s="150"/>
      <c r="F883" s="88"/>
      <c r="G883" s="88"/>
      <c r="H883" s="88"/>
      <c r="I883" s="88"/>
      <c r="J883" s="88"/>
      <c r="L883" s="88"/>
      <c r="M883" s="88"/>
      <c r="N883" s="88"/>
      <c r="O883" s="88"/>
      <c r="P883" s="88"/>
      <c r="Q883" s="88"/>
      <c r="R883" s="52"/>
      <c r="S883" s="100"/>
    </row>
    <row r="884" spans="1:19" x14ac:dyDescent="0.2">
      <c r="A884" s="3"/>
      <c r="B884" s="3"/>
      <c r="E884" s="150"/>
      <c r="F884" s="88"/>
      <c r="G884" s="88"/>
      <c r="H884" s="88"/>
      <c r="I884" s="88"/>
      <c r="J884" s="88"/>
      <c r="L884" s="88"/>
      <c r="M884" s="88"/>
      <c r="N884" s="88"/>
      <c r="O884" s="88"/>
      <c r="P884" s="88"/>
      <c r="Q884" s="88"/>
      <c r="R884" s="52"/>
      <c r="S884" s="100"/>
    </row>
    <row r="885" spans="1:19" x14ac:dyDescent="0.2">
      <c r="A885" s="3"/>
      <c r="B885" s="3"/>
      <c r="E885" s="150"/>
      <c r="F885" s="88"/>
      <c r="G885" s="88"/>
      <c r="H885" s="88"/>
      <c r="I885" s="88"/>
      <c r="J885" s="88"/>
      <c r="L885" s="88"/>
      <c r="M885" s="88"/>
      <c r="N885" s="88"/>
      <c r="O885" s="88"/>
      <c r="P885" s="88"/>
      <c r="Q885" s="88"/>
      <c r="R885" s="52"/>
      <c r="S885" s="100"/>
    </row>
    <row r="886" spans="1:19" x14ac:dyDescent="0.2">
      <c r="A886" s="3"/>
      <c r="B886" s="3"/>
      <c r="E886" s="150"/>
      <c r="F886" s="88"/>
      <c r="G886" s="88"/>
      <c r="H886" s="88"/>
      <c r="I886" s="88"/>
      <c r="J886" s="88"/>
      <c r="L886" s="88"/>
      <c r="M886" s="88"/>
      <c r="N886" s="88"/>
      <c r="O886" s="88"/>
      <c r="P886" s="88"/>
      <c r="Q886" s="88"/>
      <c r="R886" s="52"/>
      <c r="S886" s="100"/>
    </row>
    <row r="887" spans="1:19" x14ac:dyDescent="0.2">
      <c r="A887" s="3"/>
      <c r="B887" s="3"/>
      <c r="E887" s="150"/>
      <c r="F887" s="88"/>
      <c r="G887" s="88"/>
      <c r="H887" s="88"/>
      <c r="I887" s="88"/>
      <c r="J887" s="88"/>
      <c r="L887" s="88"/>
      <c r="M887" s="88"/>
      <c r="N887" s="88"/>
      <c r="O887" s="88"/>
      <c r="P887" s="88"/>
      <c r="Q887" s="88"/>
      <c r="R887" s="52"/>
      <c r="S887" s="100"/>
    </row>
    <row r="888" spans="1:19" x14ac:dyDescent="0.2">
      <c r="A888" s="3"/>
      <c r="B888" s="3"/>
      <c r="E888" s="150"/>
      <c r="F888" s="88"/>
      <c r="G888" s="88"/>
      <c r="H888" s="88"/>
      <c r="I888" s="88"/>
      <c r="J888" s="88"/>
      <c r="L888" s="88"/>
      <c r="M888" s="88"/>
      <c r="N888" s="88"/>
      <c r="O888" s="88"/>
      <c r="P888" s="88"/>
      <c r="Q888" s="88"/>
      <c r="R888" s="52"/>
      <c r="S888" s="100"/>
    </row>
    <row r="889" spans="1:19" x14ac:dyDescent="0.2">
      <c r="A889" s="3"/>
      <c r="B889" s="3"/>
      <c r="E889" s="150"/>
      <c r="F889" s="88"/>
      <c r="G889" s="88"/>
      <c r="H889" s="88"/>
      <c r="I889" s="88"/>
      <c r="J889" s="88"/>
      <c r="L889" s="88"/>
      <c r="M889" s="88"/>
      <c r="N889" s="88"/>
      <c r="O889" s="88"/>
      <c r="P889" s="88"/>
      <c r="Q889" s="88"/>
      <c r="R889" s="52"/>
      <c r="S889" s="100"/>
    </row>
    <row r="890" spans="1:19" x14ac:dyDescent="0.2">
      <c r="A890" s="3"/>
      <c r="B890" s="3"/>
      <c r="E890" s="150"/>
      <c r="F890" s="88"/>
      <c r="G890" s="88"/>
      <c r="H890" s="88"/>
      <c r="I890" s="88"/>
      <c r="J890" s="88"/>
      <c r="L890" s="88"/>
      <c r="M890" s="88"/>
      <c r="N890" s="88"/>
      <c r="O890" s="88"/>
      <c r="P890" s="88"/>
      <c r="Q890" s="88"/>
      <c r="R890" s="52"/>
      <c r="S890" s="100"/>
    </row>
    <row r="891" spans="1:19" x14ac:dyDescent="0.2">
      <c r="A891" s="3"/>
      <c r="B891" s="3"/>
      <c r="E891" s="150"/>
      <c r="F891" s="88"/>
      <c r="G891" s="88"/>
      <c r="H891" s="88"/>
      <c r="I891" s="88"/>
      <c r="J891" s="88"/>
      <c r="L891" s="88"/>
      <c r="M891" s="88"/>
      <c r="N891" s="88"/>
      <c r="O891" s="88"/>
      <c r="P891" s="88"/>
      <c r="Q891" s="88"/>
      <c r="R891" s="52"/>
      <c r="S891" s="100"/>
    </row>
    <row r="892" spans="1:19" x14ac:dyDescent="0.2">
      <c r="A892" s="3"/>
      <c r="B892" s="3"/>
      <c r="E892" s="150"/>
      <c r="F892" s="88"/>
      <c r="G892" s="88"/>
      <c r="H892" s="88"/>
      <c r="I892" s="88"/>
      <c r="J892" s="88"/>
      <c r="L892" s="88"/>
      <c r="M892" s="88"/>
      <c r="N892" s="88"/>
      <c r="O892" s="88"/>
      <c r="P892" s="88"/>
      <c r="Q892" s="88"/>
      <c r="R892" s="52"/>
      <c r="S892" s="100"/>
    </row>
    <row r="893" spans="1:19" x14ac:dyDescent="0.2">
      <c r="A893" s="3"/>
      <c r="B893" s="3"/>
      <c r="E893" s="150"/>
      <c r="F893" s="88"/>
      <c r="G893" s="88"/>
      <c r="H893" s="88"/>
      <c r="I893" s="88"/>
      <c r="J893" s="88"/>
      <c r="L893" s="88"/>
      <c r="M893" s="88"/>
      <c r="N893" s="88"/>
      <c r="O893" s="88"/>
      <c r="P893" s="88"/>
      <c r="Q893" s="88"/>
      <c r="R893" s="52"/>
      <c r="S893" s="100"/>
    </row>
    <row r="894" spans="1:19" x14ac:dyDescent="0.2">
      <c r="A894" s="3"/>
      <c r="B894" s="3"/>
      <c r="E894" s="150"/>
      <c r="F894" s="88"/>
      <c r="G894" s="88"/>
      <c r="H894" s="88"/>
      <c r="I894" s="88"/>
      <c r="J894" s="88"/>
      <c r="L894" s="88"/>
      <c r="M894" s="88"/>
      <c r="N894" s="88"/>
      <c r="O894" s="88"/>
      <c r="P894" s="88"/>
      <c r="Q894" s="88"/>
      <c r="R894" s="52"/>
      <c r="S894" s="100"/>
    </row>
    <row r="895" spans="1:19" x14ac:dyDescent="0.2">
      <c r="A895" s="3"/>
      <c r="B895" s="3"/>
      <c r="E895" s="150"/>
      <c r="F895" s="88"/>
      <c r="G895" s="88"/>
      <c r="H895" s="88"/>
      <c r="I895" s="88"/>
      <c r="J895" s="88"/>
      <c r="L895" s="88"/>
      <c r="M895" s="88"/>
      <c r="N895" s="88"/>
      <c r="O895" s="88"/>
      <c r="P895" s="88"/>
      <c r="Q895" s="88"/>
      <c r="R895" s="52"/>
      <c r="S895" s="100"/>
    </row>
    <row r="896" spans="1:19" x14ac:dyDescent="0.2">
      <c r="A896" s="3"/>
      <c r="B896" s="3"/>
      <c r="E896" s="150"/>
      <c r="F896" s="88"/>
      <c r="G896" s="88"/>
      <c r="H896" s="88"/>
      <c r="I896" s="88"/>
      <c r="J896" s="88"/>
      <c r="L896" s="88"/>
      <c r="M896" s="88"/>
      <c r="N896" s="88"/>
      <c r="O896" s="88"/>
      <c r="P896" s="88"/>
      <c r="Q896" s="88"/>
      <c r="R896" s="52"/>
      <c r="S896" s="100"/>
    </row>
    <row r="897" spans="1:19" x14ac:dyDescent="0.2">
      <c r="A897" s="3"/>
      <c r="B897" s="3"/>
      <c r="E897" s="150"/>
      <c r="F897" s="88"/>
      <c r="G897" s="88"/>
      <c r="H897" s="88"/>
      <c r="I897" s="88"/>
      <c r="J897" s="88"/>
      <c r="L897" s="88"/>
      <c r="M897" s="88"/>
      <c r="N897" s="88"/>
      <c r="O897" s="88"/>
      <c r="P897" s="88"/>
      <c r="Q897" s="88"/>
      <c r="R897" s="52"/>
      <c r="S897" s="100"/>
    </row>
    <row r="898" spans="1:19" x14ac:dyDescent="0.2">
      <c r="A898" s="3"/>
      <c r="B898" s="3"/>
      <c r="E898" s="150"/>
      <c r="F898" s="88"/>
      <c r="G898" s="88"/>
      <c r="H898" s="88"/>
      <c r="I898" s="88"/>
      <c r="J898" s="88"/>
      <c r="L898" s="88"/>
      <c r="M898" s="88"/>
      <c r="N898" s="88"/>
      <c r="O898" s="88"/>
      <c r="P898" s="88"/>
      <c r="Q898" s="88"/>
      <c r="R898" s="52"/>
      <c r="S898" s="100"/>
    </row>
    <row r="899" spans="1:19" x14ac:dyDescent="0.2">
      <c r="A899" s="3"/>
      <c r="B899" s="3"/>
      <c r="E899" s="150"/>
      <c r="F899" s="88"/>
      <c r="G899" s="88"/>
      <c r="H899" s="88"/>
      <c r="I899" s="88"/>
      <c r="J899" s="88"/>
      <c r="L899" s="88"/>
      <c r="M899" s="88"/>
      <c r="N899" s="88"/>
      <c r="O899" s="88"/>
      <c r="P899" s="88"/>
      <c r="Q899" s="88"/>
      <c r="R899" s="52"/>
      <c r="S899" s="100"/>
    </row>
    <row r="900" spans="1:19" x14ac:dyDescent="0.2">
      <c r="A900" s="3"/>
      <c r="B900" s="3"/>
      <c r="E900" s="150"/>
      <c r="F900" s="88"/>
      <c r="G900" s="88"/>
      <c r="H900" s="88"/>
      <c r="I900" s="88"/>
      <c r="J900" s="88"/>
      <c r="L900" s="88"/>
      <c r="M900" s="88"/>
      <c r="N900" s="88"/>
      <c r="O900" s="88"/>
      <c r="P900" s="88"/>
      <c r="Q900" s="88"/>
      <c r="R900" s="52"/>
      <c r="S900" s="100"/>
    </row>
    <row r="901" spans="1:19" x14ac:dyDescent="0.2">
      <c r="A901" s="3"/>
      <c r="B901" s="3"/>
      <c r="E901" s="150"/>
      <c r="F901" s="88"/>
      <c r="G901" s="88"/>
      <c r="H901" s="88"/>
      <c r="I901" s="88"/>
      <c r="J901" s="88"/>
      <c r="L901" s="88"/>
      <c r="M901" s="88"/>
      <c r="N901" s="88"/>
      <c r="O901" s="88"/>
      <c r="P901" s="88"/>
      <c r="Q901" s="88"/>
      <c r="R901" s="52"/>
      <c r="S901" s="100"/>
    </row>
    <row r="902" spans="1:19" x14ac:dyDescent="0.2">
      <c r="A902" s="3"/>
      <c r="B902" s="3"/>
      <c r="E902" s="150"/>
      <c r="F902" s="88"/>
      <c r="G902" s="88"/>
      <c r="H902" s="88"/>
      <c r="I902" s="88"/>
      <c r="J902" s="88"/>
      <c r="L902" s="88"/>
      <c r="M902" s="88"/>
      <c r="N902" s="88"/>
      <c r="O902" s="88"/>
      <c r="P902" s="88"/>
      <c r="Q902" s="88"/>
      <c r="R902" s="52"/>
      <c r="S902" s="100"/>
    </row>
    <row r="903" spans="1:19" x14ac:dyDescent="0.2">
      <c r="A903" s="3"/>
      <c r="B903" s="3"/>
      <c r="E903" s="150"/>
      <c r="F903" s="88"/>
      <c r="G903" s="88"/>
      <c r="H903" s="88"/>
      <c r="I903" s="88"/>
      <c r="J903" s="88"/>
      <c r="L903" s="88"/>
      <c r="M903" s="88"/>
      <c r="N903" s="88"/>
      <c r="O903" s="88"/>
      <c r="P903" s="88"/>
      <c r="Q903" s="88"/>
      <c r="R903" s="52"/>
      <c r="S903" s="100"/>
    </row>
    <row r="904" spans="1:19" x14ac:dyDescent="0.2">
      <c r="A904" s="3"/>
      <c r="B904" s="3"/>
      <c r="E904" s="150"/>
      <c r="F904" s="88"/>
      <c r="G904" s="88"/>
      <c r="H904" s="88"/>
      <c r="I904" s="88"/>
      <c r="J904" s="88"/>
      <c r="L904" s="88"/>
      <c r="M904" s="88"/>
      <c r="N904" s="88"/>
      <c r="O904" s="88"/>
      <c r="P904" s="88"/>
      <c r="Q904" s="88"/>
      <c r="R904" s="52"/>
      <c r="S904" s="100"/>
    </row>
    <row r="905" spans="1:19" x14ac:dyDescent="0.2">
      <c r="A905" s="3"/>
      <c r="B905" s="3"/>
      <c r="E905" s="150"/>
      <c r="F905" s="88"/>
      <c r="G905" s="88"/>
      <c r="H905" s="88"/>
      <c r="I905" s="88"/>
      <c r="J905" s="88"/>
      <c r="L905" s="88"/>
      <c r="M905" s="88"/>
      <c r="N905" s="88"/>
      <c r="O905" s="88"/>
      <c r="P905" s="88"/>
      <c r="Q905" s="88"/>
      <c r="R905" s="52"/>
      <c r="S905" s="100"/>
    </row>
    <row r="906" spans="1:19" x14ac:dyDescent="0.2">
      <c r="A906" s="3"/>
      <c r="B906" s="3"/>
      <c r="E906" s="150"/>
      <c r="F906" s="88"/>
      <c r="G906" s="88"/>
      <c r="H906" s="88"/>
      <c r="I906" s="88"/>
      <c r="J906" s="88"/>
      <c r="L906" s="88"/>
      <c r="M906" s="88"/>
      <c r="N906" s="88"/>
      <c r="O906" s="88"/>
      <c r="P906" s="88"/>
      <c r="Q906" s="88"/>
      <c r="R906" s="52"/>
      <c r="S906" s="100"/>
    </row>
    <row r="907" spans="1:19" x14ac:dyDescent="0.2">
      <c r="A907" s="3"/>
      <c r="B907" s="3"/>
      <c r="E907" s="150"/>
      <c r="F907" s="88"/>
      <c r="G907" s="88"/>
      <c r="H907" s="88"/>
      <c r="I907" s="88"/>
      <c r="J907" s="88"/>
      <c r="L907" s="88"/>
      <c r="M907" s="88"/>
      <c r="N907" s="88"/>
      <c r="O907" s="88"/>
      <c r="P907" s="88"/>
      <c r="Q907" s="88"/>
      <c r="R907" s="52"/>
      <c r="S907" s="100"/>
    </row>
    <row r="908" spans="1:19" x14ac:dyDescent="0.2">
      <c r="A908" s="3"/>
      <c r="B908" s="3"/>
      <c r="E908" s="150"/>
      <c r="F908" s="88"/>
      <c r="G908" s="88"/>
      <c r="H908" s="88"/>
      <c r="I908" s="88"/>
      <c r="J908" s="88"/>
      <c r="L908" s="88"/>
      <c r="M908" s="88"/>
      <c r="N908" s="88"/>
      <c r="O908" s="88"/>
      <c r="P908" s="88"/>
      <c r="Q908" s="88"/>
      <c r="R908" s="52"/>
      <c r="S908" s="100"/>
    </row>
    <row r="909" spans="1:19" x14ac:dyDescent="0.2">
      <c r="A909" s="3"/>
      <c r="B909" s="3"/>
      <c r="E909" s="150"/>
      <c r="F909" s="88"/>
      <c r="G909" s="88"/>
      <c r="H909" s="88"/>
      <c r="I909" s="88"/>
      <c r="J909" s="88"/>
      <c r="L909" s="88"/>
      <c r="M909" s="88"/>
      <c r="N909" s="88"/>
      <c r="O909" s="88"/>
      <c r="P909" s="88"/>
      <c r="Q909" s="88"/>
      <c r="R909" s="52"/>
      <c r="S909" s="100"/>
    </row>
    <row r="910" spans="1:19" x14ac:dyDescent="0.2">
      <c r="A910" s="3"/>
      <c r="B910" s="3"/>
      <c r="E910" s="150"/>
      <c r="F910" s="88"/>
      <c r="G910" s="88"/>
      <c r="H910" s="88"/>
      <c r="I910" s="88"/>
      <c r="J910" s="88"/>
      <c r="L910" s="88"/>
      <c r="M910" s="88"/>
      <c r="N910" s="88"/>
      <c r="O910" s="88"/>
      <c r="P910" s="88"/>
      <c r="Q910" s="88"/>
      <c r="R910" s="52"/>
      <c r="S910" s="100"/>
    </row>
    <row r="911" spans="1:19" x14ac:dyDescent="0.2">
      <c r="A911" s="3"/>
      <c r="B911" s="3"/>
      <c r="E911" s="150"/>
      <c r="F911" s="88"/>
      <c r="G911" s="88"/>
      <c r="H911" s="88"/>
      <c r="I911" s="88"/>
      <c r="J911" s="88"/>
      <c r="L911" s="88"/>
      <c r="M911" s="88"/>
      <c r="N911" s="88"/>
      <c r="O911" s="88"/>
      <c r="P911" s="88"/>
      <c r="Q911" s="88"/>
      <c r="R911" s="52"/>
      <c r="S911" s="100"/>
    </row>
    <row r="912" spans="1:19" x14ac:dyDescent="0.2">
      <c r="A912" s="3"/>
      <c r="B912" s="3"/>
      <c r="E912" s="150"/>
      <c r="F912" s="88"/>
      <c r="G912" s="88"/>
      <c r="H912" s="88"/>
      <c r="I912" s="88"/>
      <c r="J912" s="88"/>
      <c r="L912" s="88"/>
      <c r="M912" s="88"/>
      <c r="N912" s="88"/>
      <c r="O912" s="88"/>
      <c r="P912" s="88"/>
      <c r="Q912" s="88"/>
      <c r="R912" s="52"/>
      <c r="S912" s="100"/>
    </row>
    <row r="913" spans="1:19" x14ac:dyDescent="0.2">
      <c r="A913" s="3"/>
      <c r="B913" s="3"/>
      <c r="E913" s="150"/>
      <c r="F913" s="88"/>
      <c r="G913" s="88"/>
      <c r="H913" s="88"/>
      <c r="I913" s="88"/>
      <c r="J913" s="88"/>
      <c r="L913" s="88"/>
      <c r="M913" s="88"/>
      <c r="N913" s="88"/>
      <c r="O913" s="88"/>
      <c r="P913" s="88"/>
      <c r="Q913" s="88"/>
      <c r="R913" s="52"/>
      <c r="S913" s="100"/>
    </row>
    <row r="914" spans="1:19" x14ac:dyDescent="0.2">
      <c r="A914" s="3"/>
      <c r="B914" s="3"/>
      <c r="E914" s="150"/>
      <c r="F914" s="88"/>
      <c r="G914" s="88"/>
      <c r="H914" s="88"/>
      <c r="I914" s="88"/>
      <c r="J914" s="88"/>
      <c r="L914" s="88"/>
      <c r="M914" s="88"/>
      <c r="N914" s="88"/>
      <c r="O914" s="88"/>
      <c r="P914" s="88"/>
      <c r="Q914" s="88"/>
      <c r="R914" s="52"/>
      <c r="S914" s="100"/>
    </row>
    <row r="915" spans="1:19" x14ac:dyDescent="0.2">
      <c r="A915" s="3"/>
      <c r="B915" s="3"/>
      <c r="E915" s="150"/>
      <c r="F915" s="88"/>
      <c r="G915" s="88"/>
      <c r="H915" s="88"/>
      <c r="I915" s="88"/>
      <c r="J915" s="88"/>
      <c r="L915" s="88"/>
      <c r="M915" s="88"/>
      <c r="N915" s="88"/>
      <c r="O915" s="88"/>
      <c r="P915" s="88"/>
      <c r="Q915" s="88"/>
      <c r="R915" s="52"/>
      <c r="S915" s="100"/>
    </row>
    <row r="916" spans="1:19" x14ac:dyDescent="0.2">
      <c r="A916" s="3"/>
      <c r="B916" s="3"/>
      <c r="E916" s="150"/>
      <c r="F916" s="88"/>
      <c r="G916" s="88"/>
      <c r="H916" s="88"/>
      <c r="I916" s="88"/>
      <c r="J916" s="88"/>
      <c r="L916" s="88"/>
      <c r="M916" s="88"/>
      <c r="N916" s="88"/>
      <c r="O916" s="88"/>
      <c r="P916" s="88"/>
      <c r="Q916" s="88"/>
      <c r="R916" s="52"/>
      <c r="S916" s="100"/>
    </row>
    <row r="917" spans="1:19" x14ac:dyDescent="0.2">
      <c r="A917" s="3"/>
      <c r="B917" s="3"/>
      <c r="E917" s="150"/>
      <c r="F917" s="88"/>
      <c r="G917" s="88"/>
      <c r="H917" s="88"/>
      <c r="I917" s="88"/>
      <c r="J917" s="88"/>
      <c r="L917" s="88"/>
      <c r="M917" s="88"/>
      <c r="N917" s="88"/>
      <c r="O917" s="88"/>
      <c r="P917" s="88"/>
      <c r="Q917" s="88"/>
      <c r="R917" s="52"/>
      <c r="S917" s="100"/>
    </row>
    <row r="918" spans="1:19" x14ac:dyDescent="0.2">
      <c r="A918" s="3"/>
      <c r="B918" s="3"/>
      <c r="E918" s="150"/>
      <c r="F918" s="88"/>
      <c r="G918" s="88"/>
      <c r="H918" s="88"/>
      <c r="I918" s="88"/>
      <c r="J918" s="88"/>
      <c r="L918" s="88"/>
      <c r="M918" s="88"/>
      <c r="N918" s="88"/>
      <c r="O918" s="88"/>
      <c r="P918" s="88"/>
      <c r="Q918" s="88"/>
      <c r="R918" s="52"/>
      <c r="S918" s="100"/>
    </row>
    <row r="919" spans="1:19" x14ac:dyDescent="0.2">
      <c r="A919" s="3"/>
      <c r="B919" s="3"/>
      <c r="E919" s="150"/>
      <c r="F919" s="88"/>
      <c r="G919" s="88"/>
      <c r="H919" s="88"/>
      <c r="I919" s="88"/>
      <c r="J919" s="88"/>
      <c r="L919" s="88"/>
      <c r="M919" s="88"/>
      <c r="N919" s="88"/>
      <c r="O919" s="88"/>
      <c r="P919" s="88"/>
      <c r="Q919" s="88"/>
      <c r="R919" s="52"/>
      <c r="S919" s="100"/>
    </row>
    <row r="920" spans="1:19" x14ac:dyDescent="0.2">
      <c r="A920" s="3"/>
      <c r="B920" s="3"/>
      <c r="E920" s="150"/>
      <c r="F920" s="88"/>
      <c r="G920" s="88"/>
      <c r="H920" s="88"/>
      <c r="I920" s="88"/>
      <c r="J920" s="88"/>
      <c r="L920" s="88"/>
      <c r="M920" s="88"/>
      <c r="N920" s="88"/>
      <c r="O920" s="88"/>
      <c r="P920" s="88"/>
      <c r="Q920" s="88"/>
      <c r="R920" s="52"/>
      <c r="S920" s="100"/>
    </row>
    <row r="921" spans="1:19" x14ac:dyDescent="0.2">
      <c r="A921" s="3"/>
      <c r="B921" s="3"/>
      <c r="E921" s="150"/>
      <c r="F921" s="88"/>
      <c r="G921" s="88"/>
      <c r="H921" s="88"/>
      <c r="I921" s="88"/>
      <c r="J921" s="88"/>
      <c r="L921" s="88"/>
      <c r="M921" s="88"/>
      <c r="N921" s="88"/>
      <c r="O921" s="88"/>
      <c r="P921" s="88"/>
      <c r="Q921" s="88"/>
      <c r="R921" s="52"/>
      <c r="S921" s="100"/>
    </row>
    <row r="922" spans="1:19" x14ac:dyDescent="0.2">
      <c r="A922" s="3"/>
      <c r="B922" s="3"/>
      <c r="E922" s="150"/>
      <c r="F922" s="88"/>
      <c r="G922" s="88"/>
      <c r="H922" s="88"/>
      <c r="I922" s="88"/>
      <c r="J922" s="88"/>
      <c r="L922" s="88"/>
      <c r="M922" s="88"/>
      <c r="N922" s="88"/>
      <c r="O922" s="88"/>
      <c r="P922" s="88"/>
      <c r="Q922" s="88"/>
      <c r="R922" s="52"/>
      <c r="S922" s="100"/>
    </row>
    <row r="923" spans="1:19" x14ac:dyDescent="0.2">
      <c r="A923" s="3"/>
      <c r="B923" s="3"/>
      <c r="E923" s="150"/>
      <c r="F923" s="88"/>
      <c r="G923" s="88"/>
      <c r="H923" s="88"/>
      <c r="I923" s="88"/>
      <c r="J923" s="88"/>
      <c r="L923" s="88"/>
      <c r="M923" s="88"/>
      <c r="N923" s="88"/>
      <c r="O923" s="88"/>
      <c r="P923" s="88"/>
      <c r="Q923" s="88"/>
      <c r="R923" s="52"/>
      <c r="S923" s="100"/>
    </row>
    <row r="924" spans="1:19" x14ac:dyDescent="0.2">
      <c r="A924" s="3"/>
      <c r="B924" s="3"/>
      <c r="E924" s="150"/>
      <c r="F924" s="88"/>
      <c r="G924" s="88"/>
      <c r="H924" s="88"/>
      <c r="I924" s="88"/>
      <c r="J924" s="88"/>
      <c r="L924" s="88"/>
      <c r="M924" s="88"/>
      <c r="N924" s="88"/>
      <c r="O924" s="88"/>
      <c r="P924" s="88"/>
      <c r="Q924" s="88"/>
      <c r="R924" s="52"/>
      <c r="S924" s="100"/>
    </row>
    <row r="925" spans="1:19" x14ac:dyDescent="0.2">
      <c r="A925" s="3"/>
      <c r="B925" s="3"/>
      <c r="E925" s="150"/>
      <c r="F925" s="88"/>
      <c r="G925" s="88"/>
      <c r="H925" s="88"/>
      <c r="I925" s="88"/>
      <c r="J925" s="88"/>
      <c r="L925" s="88"/>
      <c r="M925" s="88"/>
      <c r="N925" s="88"/>
      <c r="O925" s="88"/>
      <c r="P925" s="88"/>
      <c r="Q925" s="88"/>
      <c r="R925" s="52"/>
      <c r="S925" s="100"/>
    </row>
    <row r="926" spans="1:19" x14ac:dyDescent="0.2">
      <c r="A926" s="3"/>
      <c r="B926" s="3"/>
      <c r="E926" s="150"/>
      <c r="F926" s="88"/>
      <c r="G926" s="88"/>
      <c r="H926" s="88"/>
      <c r="I926" s="88"/>
      <c r="J926" s="88"/>
      <c r="L926" s="88"/>
      <c r="M926" s="88"/>
      <c r="N926" s="88"/>
      <c r="O926" s="88"/>
      <c r="P926" s="88"/>
      <c r="Q926" s="88"/>
      <c r="R926" s="52"/>
      <c r="S926" s="100"/>
    </row>
    <row r="927" spans="1:19" x14ac:dyDescent="0.2">
      <c r="A927" s="3"/>
      <c r="B927" s="3"/>
      <c r="E927" s="150"/>
      <c r="F927" s="88"/>
      <c r="G927" s="88"/>
      <c r="H927" s="88"/>
      <c r="I927" s="88"/>
      <c r="J927" s="88"/>
      <c r="L927" s="88"/>
      <c r="M927" s="88"/>
      <c r="N927" s="88"/>
      <c r="O927" s="88"/>
      <c r="P927" s="88"/>
      <c r="Q927" s="88"/>
      <c r="R927" s="52"/>
      <c r="S927" s="100"/>
    </row>
    <row r="928" spans="1:19" x14ac:dyDescent="0.2">
      <c r="A928" s="3"/>
      <c r="B928" s="3"/>
      <c r="E928" s="150"/>
      <c r="F928" s="88"/>
      <c r="G928" s="88"/>
      <c r="H928" s="88"/>
      <c r="I928" s="88"/>
      <c r="J928" s="88"/>
      <c r="L928" s="88"/>
      <c r="M928" s="88"/>
      <c r="N928" s="88"/>
      <c r="O928" s="88"/>
      <c r="P928" s="88"/>
      <c r="Q928" s="88"/>
      <c r="R928" s="52"/>
      <c r="S928" s="100"/>
    </row>
    <row r="929" spans="1:19" x14ac:dyDescent="0.2">
      <c r="A929" s="3"/>
      <c r="B929" s="3"/>
      <c r="E929" s="150"/>
      <c r="F929" s="88"/>
      <c r="G929" s="88"/>
      <c r="H929" s="88"/>
      <c r="I929" s="88"/>
      <c r="J929" s="88"/>
      <c r="L929" s="88"/>
      <c r="M929" s="88"/>
      <c r="N929" s="88"/>
      <c r="O929" s="88"/>
      <c r="P929" s="88"/>
      <c r="Q929" s="88"/>
      <c r="R929" s="52"/>
      <c r="S929" s="100"/>
    </row>
    <row r="930" spans="1:19" x14ac:dyDescent="0.2">
      <c r="A930" s="3"/>
      <c r="B930" s="3"/>
      <c r="E930" s="150"/>
      <c r="F930" s="88"/>
      <c r="G930" s="88"/>
      <c r="H930" s="88"/>
      <c r="I930" s="88"/>
      <c r="J930" s="88"/>
      <c r="L930" s="88"/>
      <c r="M930" s="88"/>
      <c r="N930" s="88"/>
      <c r="O930" s="88"/>
      <c r="P930" s="88"/>
      <c r="Q930" s="88"/>
      <c r="R930" s="52"/>
      <c r="S930" s="100"/>
    </row>
    <row r="931" spans="1:19" x14ac:dyDescent="0.2">
      <c r="A931" s="3"/>
      <c r="B931" s="3"/>
      <c r="E931" s="150"/>
      <c r="F931" s="88"/>
      <c r="G931" s="88"/>
      <c r="H931" s="88"/>
      <c r="I931" s="88"/>
      <c r="J931" s="88"/>
      <c r="L931" s="88"/>
      <c r="M931" s="88"/>
      <c r="N931" s="88"/>
      <c r="O931" s="88"/>
      <c r="P931" s="88"/>
      <c r="Q931" s="88"/>
      <c r="R931" s="52"/>
      <c r="S931" s="100"/>
    </row>
    <row r="932" spans="1:19" x14ac:dyDescent="0.2">
      <c r="A932" s="3"/>
      <c r="B932" s="3"/>
      <c r="E932" s="150"/>
      <c r="F932" s="88"/>
      <c r="G932" s="88"/>
      <c r="H932" s="88"/>
      <c r="I932" s="88"/>
      <c r="J932" s="88"/>
      <c r="L932" s="88"/>
      <c r="M932" s="88"/>
      <c r="N932" s="88"/>
      <c r="O932" s="88"/>
      <c r="P932" s="88"/>
      <c r="Q932" s="88"/>
      <c r="R932" s="52"/>
      <c r="S932" s="100"/>
    </row>
    <row r="933" spans="1:19" x14ac:dyDescent="0.2">
      <c r="A933" s="3"/>
      <c r="B933" s="3"/>
      <c r="E933" s="150"/>
      <c r="F933" s="88"/>
      <c r="G933" s="88"/>
      <c r="H933" s="88"/>
      <c r="I933" s="88"/>
      <c r="J933" s="88"/>
      <c r="L933" s="88"/>
      <c r="M933" s="88"/>
      <c r="N933" s="88"/>
      <c r="O933" s="88"/>
      <c r="P933" s="88"/>
      <c r="Q933" s="88"/>
      <c r="R933" s="52"/>
      <c r="S933" s="100"/>
    </row>
    <row r="934" spans="1:19" x14ac:dyDescent="0.2">
      <c r="A934" s="3"/>
      <c r="B934" s="3"/>
      <c r="E934" s="150"/>
      <c r="F934" s="88"/>
      <c r="G934" s="88"/>
      <c r="H934" s="88"/>
      <c r="I934" s="88"/>
      <c r="J934" s="88"/>
      <c r="L934" s="88"/>
      <c r="M934" s="88"/>
      <c r="N934" s="88"/>
      <c r="O934" s="88"/>
      <c r="P934" s="88"/>
      <c r="Q934" s="88"/>
      <c r="R934" s="52"/>
      <c r="S934" s="100"/>
    </row>
    <row r="935" spans="1:19" x14ac:dyDescent="0.2">
      <c r="A935" s="3"/>
      <c r="B935" s="3"/>
      <c r="E935" s="150"/>
      <c r="F935" s="88"/>
      <c r="G935" s="88"/>
      <c r="H935" s="88"/>
      <c r="I935" s="88"/>
      <c r="J935" s="88"/>
      <c r="L935" s="88"/>
      <c r="M935" s="88"/>
      <c r="N935" s="88"/>
      <c r="O935" s="88"/>
      <c r="P935" s="88"/>
      <c r="Q935" s="88"/>
      <c r="R935" s="52"/>
      <c r="S935" s="100"/>
    </row>
    <row r="936" spans="1:19" x14ac:dyDescent="0.2">
      <c r="A936" s="3"/>
      <c r="B936" s="3"/>
      <c r="E936" s="150"/>
      <c r="F936" s="88"/>
      <c r="G936" s="88"/>
      <c r="H936" s="88"/>
      <c r="I936" s="88"/>
      <c r="J936" s="88"/>
      <c r="L936" s="88"/>
      <c r="M936" s="88"/>
      <c r="N936" s="88"/>
      <c r="O936" s="88"/>
      <c r="P936" s="88"/>
      <c r="Q936" s="88"/>
      <c r="R936" s="52"/>
      <c r="S936" s="100"/>
    </row>
    <row r="937" spans="1:19" x14ac:dyDescent="0.2">
      <c r="A937" s="3"/>
      <c r="B937" s="3"/>
      <c r="E937" s="150"/>
      <c r="F937" s="88"/>
      <c r="G937" s="88"/>
      <c r="H937" s="88"/>
      <c r="I937" s="88"/>
      <c r="J937" s="88"/>
      <c r="L937" s="88"/>
      <c r="M937" s="88"/>
      <c r="N937" s="88"/>
      <c r="O937" s="88"/>
      <c r="P937" s="88"/>
      <c r="Q937" s="88"/>
      <c r="R937" s="52"/>
      <c r="S937" s="100"/>
    </row>
    <row r="938" spans="1:19" x14ac:dyDescent="0.2">
      <c r="A938" s="3"/>
      <c r="B938" s="3"/>
      <c r="E938" s="150"/>
      <c r="F938" s="88"/>
      <c r="G938" s="88"/>
      <c r="H938" s="88"/>
      <c r="I938" s="88"/>
      <c r="J938" s="88"/>
      <c r="L938" s="88"/>
      <c r="M938" s="88"/>
      <c r="N938" s="88"/>
      <c r="O938" s="88"/>
      <c r="P938" s="88"/>
      <c r="Q938" s="88"/>
      <c r="R938" s="52"/>
      <c r="S938" s="100"/>
    </row>
    <row r="939" spans="1:19" x14ac:dyDescent="0.2">
      <c r="A939" s="3"/>
      <c r="B939" s="3"/>
      <c r="E939" s="150"/>
      <c r="F939" s="88"/>
      <c r="G939" s="88"/>
      <c r="H939" s="88"/>
      <c r="I939" s="88"/>
      <c r="J939" s="88"/>
      <c r="L939" s="88"/>
      <c r="M939" s="88"/>
      <c r="N939" s="88"/>
      <c r="O939" s="88"/>
      <c r="P939" s="88"/>
      <c r="Q939" s="88"/>
      <c r="R939" s="52"/>
      <c r="S939" s="100"/>
    </row>
    <row r="940" spans="1:19" x14ac:dyDescent="0.2">
      <c r="A940" s="3"/>
      <c r="B940" s="3"/>
      <c r="E940" s="150"/>
      <c r="F940" s="88"/>
      <c r="G940" s="88"/>
      <c r="H940" s="88"/>
      <c r="I940" s="88"/>
      <c r="J940" s="88"/>
      <c r="L940" s="88"/>
      <c r="M940" s="88"/>
      <c r="N940" s="88"/>
      <c r="O940" s="88"/>
      <c r="P940" s="88"/>
      <c r="Q940" s="88"/>
      <c r="R940" s="52"/>
      <c r="S940" s="100"/>
    </row>
    <row r="941" spans="1:19" x14ac:dyDescent="0.2">
      <c r="A941" s="3"/>
      <c r="B941" s="3"/>
      <c r="E941" s="150"/>
      <c r="F941" s="88"/>
      <c r="G941" s="88"/>
      <c r="H941" s="88"/>
      <c r="I941" s="88"/>
      <c r="J941" s="88"/>
      <c r="L941" s="88"/>
      <c r="M941" s="88"/>
      <c r="N941" s="88"/>
      <c r="O941" s="88"/>
      <c r="P941" s="88"/>
      <c r="Q941" s="88"/>
      <c r="R941" s="52"/>
      <c r="S941" s="100"/>
    </row>
    <row r="942" spans="1:19" x14ac:dyDescent="0.2">
      <c r="A942" s="3"/>
      <c r="B942" s="3"/>
      <c r="E942" s="150"/>
      <c r="F942" s="88"/>
      <c r="G942" s="88"/>
      <c r="H942" s="88"/>
      <c r="I942" s="88"/>
      <c r="J942" s="88"/>
      <c r="L942" s="88"/>
      <c r="M942" s="88"/>
      <c r="N942" s="88"/>
      <c r="O942" s="88"/>
      <c r="P942" s="88"/>
      <c r="Q942" s="88"/>
      <c r="R942" s="52"/>
      <c r="S942" s="100"/>
    </row>
    <row r="943" spans="1:19" x14ac:dyDescent="0.2">
      <c r="A943" s="3"/>
      <c r="B943" s="3"/>
      <c r="E943" s="150"/>
      <c r="F943" s="88"/>
      <c r="G943" s="88"/>
      <c r="H943" s="88"/>
      <c r="I943" s="88"/>
      <c r="J943" s="88"/>
      <c r="L943" s="88"/>
      <c r="M943" s="88"/>
      <c r="N943" s="88"/>
      <c r="O943" s="88"/>
      <c r="P943" s="88"/>
      <c r="Q943" s="88"/>
      <c r="R943" s="52"/>
      <c r="S943" s="100"/>
    </row>
    <row r="944" spans="1:19" x14ac:dyDescent="0.2">
      <c r="A944" s="3"/>
      <c r="B944" s="3"/>
      <c r="E944" s="150"/>
      <c r="F944" s="88"/>
      <c r="G944" s="88"/>
      <c r="H944" s="88"/>
      <c r="I944" s="88"/>
      <c r="J944" s="88"/>
      <c r="L944" s="88"/>
      <c r="M944" s="88"/>
      <c r="N944" s="88"/>
      <c r="O944" s="88"/>
      <c r="P944" s="88"/>
      <c r="Q944" s="88"/>
      <c r="R944" s="52"/>
      <c r="S944" s="100"/>
    </row>
    <row r="945" spans="1:19" x14ac:dyDescent="0.2">
      <c r="A945" s="3"/>
      <c r="B945" s="3"/>
      <c r="E945" s="150"/>
      <c r="F945" s="88"/>
      <c r="G945" s="88"/>
      <c r="H945" s="88"/>
      <c r="I945" s="88"/>
      <c r="J945" s="88"/>
      <c r="L945" s="88"/>
      <c r="M945" s="88"/>
      <c r="N945" s="88"/>
      <c r="O945" s="88"/>
      <c r="P945" s="88"/>
      <c r="Q945" s="88"/>
      <c r="R945" s="52"/>
      <c r="S945" s="100"/>
    </row>
    <row r="946" spans="1:19" x14ac:dyDescent="0.2">
      <c r="A946" s="3"/>
      <c r="B946" s="3"/>
      <c r="E946" s="150"/>
      <c r="F946" s="88"/>
      <c r="G946" s="88"/>
      <c r="H946" s="88"/>
      <c r="I946" s="88"/>
      <c r="J946" s="88"/>
      <c r="L946" s="88"/>
      <c r="M946" s="88"/>
      <c r="N946" s="88"/>
      <c r="O946" s="88"/>
      <c r="P946" s="88"/>
      <c r="Q946" s="88"/>
      <c r="R946" s="52"/>
      <c r="S946" s="100"/>
    </row>
    <row r="947" spans="1:19" x14ac:dyDescent="0.2">
      <c r="A947" s="3"/>
      <c r="B947" s="3"/>
      <c r="E947" s="150"/>
      <c r="F947" s="88"/>
      <c r="G947" s="88"/>
      <c r="H947" s="88"/>
      <c r="I947" s="88"/>
      <c r="J947" s="88"/>
      <c r="L947" s="88"/>
      <c r="M947" s="88"/>
      <c r="N947" s="88"/>
      <c r="O947" s="88"/>
      <c r="P947" s="88"/>
      <c r="Q947" s="88"/>
      <c r="R947" s="52"/>
      <c r="S947" s="100"/>
    </row>
    <row r="948" spans="1:19" x14ac:dyDescent="0.2">
      <c r="A948" s="3"/>
      <c r="B948" s="3"/>
      <c r="E948" s="150"/>
      <c r="F948" s="88"/>
      <c r="G948" s="88"/>
      <c r="H948" s="88"/>
      <c r="I948" s="88"/>
      <c r="J948" s="88"/>
      <c r="L948" s="88"/>
      <c r="M948" s="88"/>
      <c r="N948" s="88"/>
      <c r="O948" s="88"/>
      <c r="P948" s="88"/>
      <c r="Q948" s="88"/>
      <c r="R948" s="52"/>
      <c r="S948" s="100"/>
    </row>
    <row r="949" spans="1:19" x14ac:dyDescent="0.2">
      <c r="A949" s="3"/>
      <c r="B949" s="3"/>
      <c r="E949" s="150"/>
      <c r="F949" s="88"/>
      <c r="G949" s="88"/>
      <c r="H949" s="88"/>
      <c r="I949" s="88"/>
      <c r="J949" s="88"/>
      <c r="L949" s="88"/>
      <c r="M949" s="88"/>
      <c r="N949" s="88"/>
      <c r="O949" s="88"/>
      <c r="P949" s="88"/>
      <c r="Q949" s="88"/>
      <c r="R949" s="52"/>
      <c r="S949" s="100"/>
    </row>
    <row r="950" spans="1:19" x14ac:dyDescent="0.2">
      <c r="A950" s="3"/>
      <c r="B950" s="3"/>
      <c r="E950" s="150"/>
      <c r="F950" s="88"/>
      <c r="G950" s="88"/>
      <c r="H950" s="88"/>
      <c r="I950" s="88"/>
      <c r="J950" s="88"/>
      <c r="L950" s="88"/>
      <c r="M950" s="88"/>
      <c r="N950" s="88"/>
      <c r="O950" s="88"/>
      <c r="P950" s="88"/>
      <c r="Q950" s="88"/>
      <c r="R950" s="52"/>
      <c r="S950" s="100"/>
    </row>
    <row r="951" spans="1:19" x14ac:dyDescent="0.2">
      <c r="A951" s="3"/>
      <c r="B951" s="3"/>
      <c r="E951" s="150"/>
      <c r="F951" s="88"/>
      <c r="G951" s="88"/>
      <c r="H951" s="88"/>
      <c r="I951" s="88"/>
      <c r="J951" s="88"/>
      <c r="L951" s="88"/>
      <c r="M951" s="88"/>
      <c r="N951" s="88"/>
      <c r="O951" s="88"/>
      <c r="P951" s="88"/>
      <c r="Q951" s="88"/>
      <c r="R951" s="52"/>
      <c r="S951" s="100"/>
    </row>
    <row r="952" spans="1:19" x14ac:dyDescent="0.2">
      <c r="A952" s="3"/>
      <c r="B952" s="3"/>
      <c r="E952" s="150"/>
      <c r="F952" s="88"/>
      <c r="G952" s="88"/>
      <c r="H952" s="88"/>
      <c r="I952" s="88"/>
      <c r="J952" s="88"/>
      <c r="L952" s="88"/>
      <c r="M952" s="88"/>
      <c r="N952" s="88"/>
      <c r="O952" s="88"/>
      <c r="P952" s="88"/>
      <c r="Q952" s="88"/>
      <c r="R952" s="52"/>
      <c r="S952" s="100"/>
    </row>
    <row r="953" spans="1:19" x14ac:dyDescent="0.2">
      <c r="A953" s="3"/>
      <c r="B953" s="3"/>
      <c r="E953" s="150"/>
      <c r="F953" s="88"/>
      <c r="G953" s="88"/>
      <c r="H953" s="88"/>
      <c r="I953" s="88"/>
      <c r="J953" s="88"/>
      <c r="L953" s="88"/>
      <c r="M953" s="88"/>
      <c r="N953" s="88"/>
      <c r="O953" s="88"/>
      <c r="P953" s="88"/>
      <c r="Q953" s="88"/>
      <c r="R953" s="52"/>
      <c r="S953" s="100"/>
    </row>
    <row r="954" spans="1:19" x14ac:dyDescent="0.2">
      <c r="A954" s="3"/>
      <c r="B954" s="3"/>
      <c r="E954" s="150"/>
      <c r="F954" s="88"/>
      <c r="G954" s="88"/>
      <c r="H954" s="88"/>
      <c r="I954" s="88"/>
      <c r="J954" s="88"/>
      <c r="L954" s="88"/>
      <c r="M954" s="88"/>
      <c r="N954" s="88"/>
      <c r="O954" s="88"/>
      <c r="P954" s="88"/>
      <c r="Q954" s="88"/>
      <c r="R954" s="52"/>
      <c r="S954" s="100"/>
    </row>
    <row r="955" spans="1:19" x14ac:dyDescent="0.2">
      <c r="A955" s="3"/>
      <c r="B955" s="3"/>
      <c r="E955" s="150"/>
      <c r="F955" s="88"/>
      <c r="G955" s="88"/>
      <c r="H955" s="88"/>
      <c r="I955" s="88"/>
      <c r="J955" s="88"/>
      <c r="L955" s="88"/>
      <c r="M955" s="88"/>
      <c r="N955" s="88"/>
      <c r="O955" s="88"/>
      <c r="P955" s="88"/>
      <c r="Q955" s="88"/>
      <c r="R955" s="52"/>
      <c r="S955" s="100"/>
    </row>
    <row r="956" spans="1:19" x14ac:dyDescent="0.2">
      <c r="A956" s="3"/>
      <c r="B956" s="3"/>
      <c r="E956" s="150"/>
      <c r="F956" s="88"/>
      <c r="G956" s="88"/>
      <c r="H956" s="88"/>
      <c r="I956" s="88"/>
      <c r="J956" s="88"/>
      <c r="L956" s="88"/>
      <c r="M956" s="88"/>
      <c r="N956" s="88"/>
      <c r="O956" s="88"/>
      <c r="P956" s="88"/>
      <c r="Q956" s="88"/>
      <c r="R956" s="52"/>
      <c r="S956" s="100"/>
    </row>
    <row r="957" spans="1:19" x14ac:dyDescent="0.2">
      <c r="A957" s="3"/>
      <c r="B957" s="3"/>
      <c r="E957" s="150"/>
      <c r="F957" s="88"/>
      <c r="G957" s="88"/>
      <c r="H957" s="88"/>
      <c r="I957" s="88"/>
      <c r="J957" s="88"/>
      <c r="L957" s="88"/>
      <c r="M957" s="88"/>
      <c r="N957" s="88"/>
      <c r="O957" s="88"/>
      <c r="P957" s="88"/>
      <c r="Q957" s="88"/>
      <c r="R957" s="52"/>
      <c r="S957" s="100"/>
    </row>
    <row r="958" spans="1:19" x14ac:dyDescent="0.2">
      <c r="A958" s="3"/>
      <c r="B958" s="3"/>
      <c r="E958" s="150"/>
      <c r="F958" s="88"/>
      <c r="G958" s="88"/>
      <c r="H958" s="88"/>
      <c r="I958" s="88"/>
      <c r="J958" s="88"/>
      <c r="L958" s="88"/>
      <c r="M958" s="88"/>
      <c r="N958" s="88"/>
      <c r="O958" s="88"/>
      <c r="P958" s="88"/>
      <c r="Q958" s="88"/>
      <c r="R958" s="52"/>
      <c r="S958" s="100"/>
    </row>
    <row r="959" spans="1:19" x14ac:dyDescent="0.2">
      <c r="A959" s="3"/>
      <c r="B959" s="3"/>
      <c r="E959" s="150"/>
      <c r="F959" s="88"/>
      <c r="G959" s="88"/>
      <c r="H959" s="88"/>
      <c r="I959" s="88"/>
      <c r="J959" s="88"/>
      <c r="L959" s="88"/>
      <c r="M959" s="88"/>
      <c r="N959" s="88"/>
      <c r="O959" s="88"/>
      <c r="P959" s="88"/>
      <c r="Q959" s="88"/>
      <c r="R959" s="52"/>
      <c r="S959" s="100"/>
    </row>
    <row r="960" spans="1:19" x14ac:dyDescent="0.2">
      <c r="A960" s="3"/>
      <c r="B960" s="3"/>
      <c r="E960" s="150"/>
      <c r="F960" s="88"/>
      <c r="G960" s="88"/>
      <c r="H960" s="88"/>
      <c r="I960" s="88"/>
      <c r="J960" s="88"/>
      <c r="L960" s="88"/>
      <c r="M960" s="88"/>
      <c r="N960" s="88"/>
      <c r="O960" s="88"/>
      <c r="P960" s="88"/>
      <c r="Q960" s="88"/>
      <c r="R960" s="52"/>
      <c r="S960" s="100"/>
    </row>
    <row r="961" spans="1:19" x14ac:dyDescent="0.2">
      <c r="A961" s="3"/>
      <c r="B961" s="3"/>
      <c r="E961" s="150"/>
      <c r="F961" s="88"/>
      <c r="G961" s="88"/>
      <c r="H961" s="88"/>
      <c r="I961" s="88"/>
      <c r="J961" s="88"/>
      <c r="L961" s="88"/>
      <c r="M961" s="88"/>
      <c r="N961" s="88"/>
      <c r="O961" s="88"/>
      <c r="P961" s="88"/>
      <c r="Q961" s="88"/>
      <c r="R961" s="52"/>
      <c r="S961" s="100"/>
    </row>
    <row r="962" spans="1:19" x14ac:dyDescent="0.2">
      <c r="A962" s="3"/>
      <c r="B962" s="3"/>
      <c r="E962" s="150"/>
      <c r="F962" s="88"/>
      <c r="G962" s="88"/>
      <c r="H962" s="88"/>
      <c r="I962" s="88"/>
      <c r="J962" s="88"/>
      <c r="L962" s="88"/>
      <c r="M962" s="88"/>
      <c r="N962" s="88"/>
      <c r="O962" s="88"/>
      <c r="P962" s="88"/>
      <c r="Q962" s="88"/>
      <c r="R962" s="52"/>
      <c r="S962" s="100"/>
    </row>
    <row r="963" spans="1:19" x14ac:dyDescent="0.2">
      <c r="A963" s="3"/>
      <c r="B963" s="3"/>
      <c r="E963" s="150"/>
      <c r="F963" s="88"/>
      <c r="G963" s="88"/>
      <c r="H963" s="88"/>
      <c r="I963" s="88"/>
      <c r="J963" s="88"/>
      <c r="L963" s="88"/>
      <c r="M963" s="88"/>
      <c r="N963" s="88"/>
      <c r="O963" s="88"/>
      <c r="P963" s="88"/>
      <c r="Q963" s="88"/>
      <c r="R963" s="52"/>
      <c r="S963" s="100"/>
    </row>
    <row r="964" spans="1:19" x14ac:dyDescent="0.2">
      <c r="A964" s="3"/>
      <c r="B964" s="3"/>
      <c r="E964" s="150"/>
      <c r="F964" s="88"/>
      <c r="G964" s="88"/>
      <c r="H964" s="88"/>
      <c r="I964" s="88"/>
      <c r="J964" s="88"/>
      <c r="L964" s="88"/>
      <c r="M964" s="88"/>
      <c r="N964" s="88"/>
      <c r="O964" s="88"/>
      <c r="P964" s="88"/>
      <c r="Q964" s="88"/>
      <c r="R964" s="52"/>
      <c r="S964" s="100"/>
    </row>
    <row r="965" spans="1:19" x14ac:dyDescent="0.2">
      <c r="A965" s="3"/>
      <c r="B965" s="3"/>
      <c r="E965" s="150"/>
      <c r="F965" s="88"/>
      <c r="G965" s="88"/>
      <c r="H965" s="88"/>
      <c r="I965" s="88"/>
      <c r="J965" s="88"/>
      <c r="L965" s="88"/>
      <c r="M965" s="88"/>
      <c r="N965" s="88"/>
      <c r="O965" s="88"/>
      <c r="P965" s="88"/>
      <c r="Q965" s="88"/>
      <c r="R965" s="52"/>
      <c r="S965" s="100"/>
    </row>
    <row r="966" spans="1:19" x14ac:dyDescent="0.2">
      <c r="A966" s="3"/>
      <c r="B966" s="3"/>
      <c r="E966" s="150"/>
      <c r="F966" s="88"/>
      <c r="G966" s="88"/>
      <c r="H966" s="88"/>
      <c r="I966" s="88"/>
      <c r="J966" s="88"/>
      <c r="L966" s="88"/>
      <c r="M966" s="88"/>
      <c r="N966" s="88"/>
      <c r="O966" s="88"/>
      <c r="P966" s="88"/>
      <c r="Q966" s="88"/>
      <c r="R966" s="52"/>
      <c r="S966" s="100"/>
    </row>
    <row r="967" spans="1:19" x14ac:dyDescent="0.2">
      <c r="A967" s="3"/>
      <c r="B967" s="3"/>
      <c r="E967" s="150"/>
      <c r="F967" s="88"/>
      <c r="G967" s="88"/>
      <c r="H967" s="88"/>
      <c r="I967" s="88"/>
      <c r="J967" s="88"/>
      <c r="L967" s="88"/>
      <c r="M967" s="88"/>
      <c r="N967" s="88"/>
      <c r="O967" s="88"/>
      <c r="P967" s="88"/>
      <c r="Q967" s="88"/>
      <c r="R967" s="52"/>
      <c r="S967" s="100"/>
    </row>
    <row r="968" spans="1:19" x14ac:dyDescent="0.2">
      <c r="A968" s="3"/>
      <c r="B968" s="3"/>
      <c r="E968" s="150"/>
      <c r="F968" s="88"/>
      <c r="G968" s="88"/>
      <c r="H968" s="88"/>
      <c r="I968" s="88"/>
      <c r="J968" s="88"/>
      <c r="L968" s="88"/>
      <c r="M968" s="88"/>
      <c r="N968" s="88"/>
      <c r="O968" s="88"/>
      <c r="P968" s="88"/>
      <c r="Q968" s="88"/>
      <c r="R968" s="52"/>
      <c r="S968" s="100"/>
    </row>
    <row r="969" spans="1:19" x14ac:dyDescent="0.2">
      <c r="A969" s="3"/>
      <c r="B969" s="3"/>
      <c r="E969" s="150"/>
      <c r="F969" s="88"/>
      <c r="G969" s="88"/>
      <c r="H969" s="88"/>
      <c r="I969" s="88"/>
      <c r="J969" s="88"/>
      <c r="L969" s="88"/>
      <c r="M969" s="88"/>
      <c r="N969" s="88"/>
      <c r="O969" s="88"/>
      <c r="P969" s="88"/>
      <c r="Q969" s="88"/>
      <c r="R969" s="52"/>
      <c r="S969" s="100"/>
    </row>
    <row r="970" spans="1:19" x14ac:dyDescent="0.2">
      <c r="A970" s="3"/>
      <c r="B970" s="3"/>
      <c r="E970" s="150"/>
      <c r="F970" s="88"/>
      <c r="G970" s="88"/>
      <c r="H970" s="88"/>
      <c r="I970" s="88"/>
      <c r="J970" s="88"/>
      <c r="L970" s="88"/>
      <c r="M970" s="88"/>
      <c r="N970" s="88"/>
      <c r="O970" s="88"/>
      <c r="P970" s="88"/>
      <c r="Q970" s="88"/>
      <c r="R970" s="52"/>
      <c r="S970" s="100"/>
    </row>
    <row r="971" spans="1:19" x14ac:dyDescent="0.2">
      <c r="A971" s="3"/>
      <c r="B971" s="3"/>
      <c r="E971" s="150"/>
      <c r="F971" s="88"/>
      <c r="G971" s="88"/>
      <c r="H971" s="88"/>
      <c r="I971" s="88"/>
      <c r="J971" s="88"/>
      <c r="L971" s="88"/>
      <c r="M971" s="88"/>
      <c r="N971" s="88"/>
      <c r="O971" s="88"/>
      <c r="P971" s="88"/>
      <c r="Q971" s="88"/>
      <c r="R971" s="52"/>
      <c r="S971" s="100"/>
    </row>
    <row r="972" spans="1:19" x14ac:dyDescent="0.2">
      <c r="A972" s="3"/>
      <c r="B972" s="3"/>
      <c r="E972" s="150"/>
      <c r="F972" s="88"/>
      <c r="G972" s="88"/>
      <c r="H972" s="88"/>
      <c r="I972" s="88"/>
      <c r="J972" s="88"/>
      <c r="L972" s="88"/>
      <c r="M972" s="88"/>
      <c r="N972" s="88"/>
      <c r="O972" s="88"/>
      <c r="P972" s="88"/>
      <c r="Q972" s="88"/>
      <c r="R972" s="52"/>
      <c r="S972" s="100"/>
    </row>
    <row r="973" spans="1:19" x14ac:dyDescent="0.2">
      <c r="A973" s="3"/>
      <c r="B973" s="3"/>
      <c r="E973" s="150"/>
      <c r="F973" s="88"/>
      <c r="G973" s="88"/>
      <c r="H973" s="88"/>
      <c r="I973" s="88"/>
      <c r="J973" s="88"/>
      <c r="L973" s="88"/>
      <c r="M973" s="88"/>
      <c r="N973" s="88"/>
      <c r="O973" s="88"/>
      <c r="P973" s="88"/>
      <c r="Q973" s="88"/>
      <c r="R973" s="52"/>
      <c r="S973" s="100"/>
    </row>
    <row r="974" spans="1:19" x14ac:dyDescent="0.2">
      <c r="A974" s="3"/>
      <c r="B974" s="3"/>
      <c r="E974" s="150"/>
      <c r="F974" s="88"/>
      <c r="G974" s="88"/>
      <c r="H974" s="88"/>
      <c r="I974" s="88"/>
      <c r="J974" s="88"/>
      <c r="L974" s="88"/>
      <c r="M974" s="88"/>
      <c r="N974" s="88"/>
      <c r="O974" s="88"/>
      <c r="P974" s="88"/>
      <c r="Q974" s="88"/>
      <c r="R974" s="52"/>
      <c r="S974" s="100"/>
    </row>
    <row r="975" spans="1:19" x14ac:dyDescent="0.2">
      <c r="A975" s="3"/>
      <c r="B975" s="3"/>
      <c r="E975" s="150"/>
      <c r="F975" s="88"/>
      <c r="G975" s="88"/>
      <c r="H975" s="88"/>
      <c r="I975" s="88"/>
      <c r="J975" s="88"/>
      <c r="L975" s="88"/>
      <c r="M975" s="88"/>
      <c r="N975" s="88"/>
      <c r="O975" s="88"/>
      <c r="P975" s="88"/>
      <c r="Q975" s="88"/>
      <c r="R975" s="52"/>
      <c r="S975" s="100"/>
    </row>
    <row r="976" spans="1:19" x14ac:dyDescent="0.2">
      <c r="A976" s="3"/>
      <c r="B976" s="3"/>
      <c r="E976" s="150"/>
      <c r="F976" s="88"/>
      <c r="G976" s="88"/>
      <c r="H976" s="88"/>
      <c r="I976" s="88"/>
      <c r="J976" s="88"/>
      <c r="L976" s="88"/>
      <c r="M976" s="88"/>
      <c r="N976" s="88"/>
      <c r="O976" s="88"/>
      <c r="P976" s="88"/>
      <c r="Q976" s="88"/>
      <c r="R976" s="52"/>
      <c r="S976" s="100"/>
    </row>
    <row r="977" spans="1:19" x14ac:dyDescent="0.2">
      <c r="A977" s="3"/>
      <c r="B977" s="3"/>
      <c r="E977" s="150"/>
      <c r="F977" s="88"/>
      <c r="G977" s="88"/>
      <c r="H977" s="88"/>
      <c r="I977" s="88"/>
      <c r="J977" s="88"/>
      <c r="L977" s="88"/>
      <c r="M977" s="88"/>
      <c r="N977" s="88"/>
      <c r="O977" s="88"/>
      <c r="P977" s="88"/>
      <c r="Q977" s="88"/>
      <c r="R977" s="52"/>
      <c r="S977" s="100"/>
    </row>
    <row r="978" spans="1:19" x14ac:dyDescent="0.2">
      <c r="A978" s="3"/>
      <c r="B978" s="3"/>
      <c r="E978" s="150"/>
      <c r="F978" s="88"/>
      <c r="G978" s="88"/>
      <c r="H978" s="88"/>
      <c r="I978" s="88"/>
      <c r="J978" s="88"/>
      <c r="L978" s="88"/>
      <c r="M978" s="88"/>
      <c r="N978" s="88"/>
      <c r="O978" s="88"/>
      <c r="P978" s="88"/>
      <c r="Q978" s="88"/>
      <c r="R978" s="52"/>
      <c r="S978" s="100"/>
    </row>
    <row r="979" spans="1:19" x14ac:dyDescent="0.2">
      <c r="A979" s="3"/>
      <c r="B979" s="3"/>
      <c r="E979" s="150"/>
      <c r="F979" s="88"/>
      <c r="G979" s="88"/>
      <c r="H979" s="88"/>
      <c r="I979" s="88"/>
      <c r="J979" s="88"/>
      <c r="L979" s="88"/>
      <c r="M979" s="88"/>
      <c r="N979" s="88"/>
      <c r="O979" s="88"/>
      <c r="P979" s="88"/>
      <c r="Q979" s="88"/>
      <c r="R979" s="52"/>
      <c r="S979" s="100"/>
    </row>
    <row r="980" spans="1:19" x14ac:dyDescent="0.2">
      <c r="A980" s="3"/>
      <c r="B980" s="3"/>
      <c r="E980" s="150"/>
      <c r="F980" s="88"/>
      <c r="G980" s="88"/>
      <c r="H980" s="88"/>
      <c r="I980" s="88"/>
      <c r="J980" s="88"/>
      <c r="L980" s="88"/>
      <c r="M980" s="88"/>
      <c r="N980" s="88"/>
      <c r="O980" s="88"/>
      <c r="P980" s="88"/>
      <c r="Q980" s="88"/>
      <c r="R980" s="52"/>
      <c r="S980" s="100"/>
    </row>
    <row r="981" spans="1:19" x14ac:dyDescent="0.2">
      <c r="A981" s="3"/>
      <c r="B981" s="3"/>
      <c r="E981" s="150"/>
      <c r="F981" s="88"/>
      <c r="G981" s="88"/>
      <c r="H981" s="88"/>
      <c r="I981" s="88"/>
      <c r="J981" s="88"/>
      <c r="L981" s="88"/>
      <c r="M981" s="88"/>
      <c r="N981" s="88"/>
      <c r="O981" s="88"/>
      <c r="P981" s="88"/>
      <c r="Q981" s="88"/>
      <c r="R981" s="52"/>
      <c r="S981" s="100"/>
    </row>
    <row r="982" spans="1:19" x14ac:dyDescent="0.2">
      <c r="A982" s="3"/>
      <c r="B982" s="3"/>
      <c r="E982" s="150"/>
      <c r="F982" s="88"/>
      <c r="G982" s="88"/>
      <c r="H982" s="88"/>
      <c r="I982" s="88"/>
      <c r="J982" s="88"/>
      <c r="L982" s="88"/>
      <c r="M982" s="88"/>
      <c r="N982" s="88"/>
      <c r="O982" s="88"/>
      <c r="P982" s="88"/>
      <c r="Q982" s="88"/>
      <c r="R982" s="52"/>
      <c r="S982" s="100"/>
    </row>
    <row r="983" spans="1:19" x14ac:dyDescent="0.2">
      <c r="A983" s="3"/>
      <c r="B983" s="3"/>
      <c r="E983" s="150"/>
      <c r="F983" s="88"/>
      <c r="G983" s="88"/>
      <c r="H983" s="88"/>
      <c r="I983" s="88"/>
      <c r="J983" s="88"/>
      <c r="L983" s="88"/>
      <c r="M983" s="88"/>
      <c r="N983" s="88"/>
      <c r="O983" s="88"/>
      <c r="P983" s="88"/>
      <c r="Q983" s="88"/>
      <c r="R983" s="52"/>
      <c r="S983" s="100"/>
    </row>
    <row r="984" spans="1:19" x14ac:dyDescent="0.2">
      <c r="A984" s="3"/>
      <c r="B984" s="3"/>
      <c r="E984" s="150"/>
      <c r="F984" s="88"/>
      <c r="G984" s="88"/>
      <c r="H984" s="88"/>
      <c r="I984" s="88"/>
      <c r="J984" s="88"/>
      <c r="L984" s="88"/>
      <c r="M984" s="88"/>
      <c r="N984" s="88"/>
      <c r="O984" s="88"/>
      <c r="P984" s="88"/>
      <c r="Q984" s="88"/>
      <c r="R984" s="52"/>
      <c r="S984" s="100"/>
    </row>
    <row r="985" spans="1:19" x14ac:dyDescent="0.2">
      <c r="A985" s="3"/>
      <c r="B985" s="3"/>
      <c r="E985" s="150"/>
      <c r="F985" s="88"/>
      <c r="G985" s="88"/>
      <c r="H985" s="88"/>
      <c r="I985" s="88"/>
      <c r="J985" s="88"/>
      <c r="L985" s="88"/>
      <c r="M985" s="88"/>
      <c r="N985" s="88"/>
      <c r="O985" s="88"/>
      <c r="P985" s="88"/>
      <c r="Q985" s="88"/>
      <c r="R985" s="52"/>
      <c r="S985" s="100"/>
    </row>
    <row r="986" spans="1:19" x14ac:dyDescent="0.2">
      <c r="A986" s="3"/>
      <c r="B986" s="3"/>
      <c r="E986" s="150"/>
      <c r="F986" s="88"/>
      <c r="G986" s="88"/>
      <c r="H986" s="88"/>
      <c r="I986" s="88"/>
      <c r="J986" s="88"/>
      <c r="L986" s="88"/>
      <c r="M986" s="88"/>
      <c r="N986" s="88"/>
      <c r="O986" s="88"/>
      <c r="P986" s="88"/>
      <c r="Q986" s="88"/>
      <c r="R986" s="52"/>
      <c r="S986" s="100"/>
    </row>
    <row r="987" spans="1:19" x14ac:dyDescent="0.2">
      <c r="A987" s="3"/>
      <c r="B987" s="3"/>
      <c r="E987" s="150"/>
      <c r="F987" s="88"/>
      <c r="G987" s="88"/>
      <c r="H987" s="88"/>
      <c r="I987" s="88"/>
      <c r="J987" s="88"/>
      <c r="L987" s="88"/>
      <c r="M987" s="88"/>
      <c r="N987" s="88"/>
      <c r="O987" s="88"/>
      <c r="P987" s="88"/>
      <c r="Q987" s="88"/>
      <c r="R987" s="52"/>
      <c r="S987" s="100"/>
    </row>
    <row r="988" spans="1:19" x14ac:dyDescent="0.2">
      <c r="A988" s="3"/>
      <c r="B988" s="3"/>
      <c r="E988" s="150"/>
      <c r="F988" s="88"/>
      <c r="G988" s="88"/>
      <c r="H988" s="88"/>
      <c r="I988" s="88"/>
      <c r="J988" s="88"/>
      <c r="L988" s="88"/>
      <c r="M988" s="88"/>
      <c r="N988" s="88"/>
      <c r="O988" s="88"/>
      <c r="P988" s="88"/>
      <c r="Q988" s="88"/>
      <c r="R988" s="52"/>
      <c r="S988" s="100"/>
    </row>
    <row r="989" spans="1:19" x14ac:dyDescent="0.2">
      <c r="A989" s="3"/>
      <c r="B989" s="3"/>
      <c r="E989" s="150"/>
      <c r="F989" s="88"/>
      <c r="G989" s="88"/>
      <c r="H989" s="88"/>
      <c r="I989" s="88"/>
      <c r="J989" s="88"/>
      <c r="L989" s="88"/>
      <c r="M989" s="88"/>
      <c r="N989" s="88"/>
      <c r="O989" s="88"/>
      <c r="P989" s="88"/>
      <c r="Q989" s="88"/>
      <c r="R989" s="52"/>
      <c r="S989" s="100"/>
    </row>
    <row r="990" spans="1:19" x14ac:dyDescent="0.2">
      <c r="A990" s="3"/>
      <c r="B990" s="3"/>
      <c r="E990" s="150"/>
      <c r="F990" s="88"/>
      <c r="G990" s="88"/>
      <c r="H990" s="88"/>
      <c r="I990" s="88"/>
      <c r="J990" s="88"/>
      <c r="L990" s="88"/>
      <c r="M990" s="88"/>
      <c r="N990" s="88"/>
      <c r="O990" s="88"/>
      <c r="P990" s="88"/>
      <c r="Q990" s="88"/>
      <c r="R990" s="52"/>
      <c r="S990" s="100"/>
    </row>
    <row r="991" spans="1:19" x14ac:dyDescent="0.2">
      <c r="A991" s="3"/>
      <c r="B991" s="3"/>
      <c r="E991" s="150"/>
      <c r="F991" s="88"/>
      <c r="G991" s="88"/>
      <c r="H991" s="88"/>
      <c r="I991" s="88"/>
      <c r="J991" s="88"/>
      <c r="L991" s="88"/>
      <c r="M991" s="88"/>
      <c r="N991" s="88"/>
      <c r="O991" s="88"/>
      <c r="P991" s="88"/>
      <c r="Q991" s="88"/>
      <c r="R991" s="52"/>
      <c r="S991" s="100"/>
    </row>
    <row r="992" spans="1:19" x14ac:dyDescent="0.2">
      <c r="A992" s="3"/>
      <c r="B992" s="3"/>
      <c r="E992" s="150"/>
      <c r="F992" s="88"/>
      <c r="G992" s="88"/>
      <c r="H992" s="88"/>
      <c r="I992" s="88"/>
      <c r="J992" s="88"/>
      <c r="L992" s="88"/>
      <c r="M992" s="88"/>
      <c r="N992" s="88"/>
      <c r="O992" s="88"/>
      <c r="P992" s="88"/>
      <c r="Q992" s="88"/>
      <c r="R992" s="52"/>
      <c r="S992" s="100"/>
    </row>
    <row r="993" spans="1:19" x14ac:dyDescent="0.2">
      <c r="A993" s="3"/>
      <c r="B993" s="3"/>
      <c r="E993" s="150"/>
      <c r="F993" s="88"/>
      <c r="G993" s="88"/>
      <c r="H993" s="88"/>
      <c r="I993" s="88"/>
      <c r="J993" s="88"/>
      <c r="L993" s="88"/>
      <c r="M993" s="88"/>
      <c r="N993" s="88"/>
      <c r="O993" s="88"/>
      <c r="P993" s="88"/>
      <c r="Q993" s="88"/>
      <c r="R993" s="52"/>
      <c r="S993" s="100"/>
    </row>
    <row r="994" spans="1:19" x14ac:dyDescent="0.2">
      <c r="A994" s="3"/>
      <c r="B994" s="3"/>
      <c r="E994" s="150"/>
      <c r="F994" s="88"/>
      <c r="G994" s="88"/>
      <c r="H994" s="88"/>
      <c r="I994" s="88"/>
      <c r="J994" s="88"/>
      <c r="L994" s="88"/>
      <c r="M994" s="88"/>
      <c r="N994" s="88"/>
      <c r="O994" s="88"/>
      <c r="P994" s="88"/>
      <c r="Q994" s="88"/>
      <c r="R994" s="52"/>
      <c r="S994" s="100"/>
    </row>
    <row r="995" spans="1:19" x14ac:dyDescent="0.2">
      <c r="A995" s="3"/>
      <c r="B995" s="3"/>
      <c r="E995" s="150"/>
      <c r="F995" s="88"/>
      <c r="G995" s="88"/>
      <c r="H995" s="88"/>
      <c r="I995" s="88"/>
      <c r="J995" s="88"/>
      <c r="L995" s="88"/>
      <c r="M995" s="88"/>
      <c r="N995" s="88"/>
      <c r="O995" s="88"/>
      <c r="P995" s="88"/>
      <c r="Q995" s="88"/>
      <c r="R995" s="52"/>
      <c r="S995" s="100"/>
    </row>
    <row r="996" spans="1:19" x14ac:dyDescent="0.2">
      <c r="A996" s="3"/>
      <c r="B996" s="3"/>
      <c r="E996" s="150"/>
      <c r="F996" s="88"/>
      <c r="G996" s="88"/>
      <c r="H996" s="88"/>
      <c r="I996" s="88"/>
      <c r="J996" s="88"/>
      <c r="L996" s="88"/>
      <c r="M996" s="88"/>
      <c r="N996" s="88"/>
      <c r="O996" s="88"/>
      <c r="P996" s="88"/>
      <c r="Q996" s="88"/>
      <c r="R996" s="52"/>
      <c r="S996" s="100"/>
    </row>
    <row r="997" spans="1:19" x14ac:dyDescent="0.2">
      <c r="A997" s="3"/>
      <c r="B997" s="3"/>
      <c r="E997" s="150"/>
      <c r="F997" s="88"/>
      <c r="G997" s="88"/>
      <c r="H997" s="88"/>
      <c r="I997" s="88"/>
      <c r="J997" s="88"/>
      <c r="L997" s="88"/>
      <c r="M997" s="88"/>
      <c r="N997" s="88"/>
      <c r="O997" s="88"/>
      <c r="P997" s="88"/>
      <c r="Q997" s="88"/>
      <c r="R997" s="52"/>
      <c r="S997" s="100"/>
    </row>
    <row r="998" spans="1:19" x14ac:dyDescent="0.2">
      <c r="A998" s="3"/>
      <c r="B998" s="3"/>
      <c r="E998" s="150"/>
      <c r="F998" s="88"/>
      <c r="G998" s="88"/>
      <c r="H998" s="88"/>
      <c r="I998" s="88"/>
      <c r="J998" s="88"/>
      <c r="L998" s="88"/>
      <c r="M998" s="88"/>
      <c r="N998" s="88"/>
      <c r="O998" s="88"/>
      <c r="P998" s="88"/>
      <c r="Q998" s="88"/>
      <c r="R998" s="52"/>
      <c r="S998" s="100"/>
    </row>
    <row r="999" spans="1:19" x14ac:dyDescent="0.2">
      <c r="A999" s="3"/>
      <c r="B999" s="3"/>
      <c r="E999" s="150"/>
      <c r="F999" s="88"/>
      <c r="G999" s="88"/>
      <c r="H999" s="88"/>
      <c r="I999" s="88"/>
      <c r="J999" s="88"/>
      <c r="L999" s="88"/>
      <c r="M999" s="88"/>
      <c r="N999" s="88"/>
      <c r="O999" s="88"/>
      <c r="P999" s="88"/>
      <c r="Q999" s="88"/>
      <c r="R999" s="52"/>
      <c r="S999" s="100"/>
    </row>
    <row r="1000" spans="1:19" x14ac:dyDescent="0.2">
      <c r="A1000" s="3"/>
      <c r="B1000" s="3"/>
      <c r="E1000" s="150"/>
      <c r="F1000" s="88"/>
      <c r="G1000" s="88"/>
      <c r="H1000" s="88"/>
      <c r="I1000" s="88"/>
      <c r="J1000" s="88"/>
      <c r="L1000" s="88"/>
      <c r="M1000" s="88"/>
      <c r="N1000" s="88"/>
      <c r="O1000" s="88"/>
      <c r="P1000" s="88"/>
      <c r="Q1000" s="88"/>
      <c r="R1000" s="52"/>
      <c r="S1000" s="100"/>
    </row>
    <row r="1001" spans="1:19" x14ac:dyDescent="0.2">
      <c r="A1001" s="3"/>
      <c r="B1001" s="3"/>
      <c r="E1001" s="150"/>
      <c r="F1001" s="88"/>
      <c r="G1001" s="88"/>
      <c r="H1001" s="88"/>
      <c r="I1001" s="88"/>
      <c r="J1001" s="88"/>
      <c r="L1001" s="88"/>
      <c r="M1001" s="88"/>
      <c r="N1001" s="88"/>
      <c r="O1001" s="88"/>
      <c r="P1001" s="88"/>
      <c r="Q1001" s="88"/>
      <c r="R1001" s="52"/>
      <c r="S1001" s="100"/>
    </row>
    <row r="1002" spans="1:19" x14ac:dyDescent="0.2">
      <c r="A1002" s="3"/>
      <c r="B1002" s="3"/>
      <c r="E1002" s="150"/>
      <c r="F1002" s="88"/>
      <c r="G1002" s="88"/>
      <c r="H1002" s="88"/>
      <c r="I1002" s="88"/>
      <c r="J1002" s="88"/>
      <c r="L1002" s="88"/>
      <c r="M1002" s="88"/>
      <c r="N1002" s="88"/>
      <c r="O1002" s="88"/>
      <c r="P1002" s="88"/>
      <c r="Q1002" s="88"/>
      <c r="R1002" s="52"/>
      <c r="S1002" s="100"/>
    </row>
    <row r="1003" spans="1:19" x14ac:dyDescent="0.2">
      <c r="A1003" s="3"/>
      <c r="B1003" s="3"/>
      <c r="E1003" s="150"/>
      <c r="F1003" s="88"/>
      <c r="G1003" s="88"/>
      <c r="H1003" s="88"/>
      <c r="I1003" s="88"/>
      <c r="J1003" s="88"/>
      <c r="L1003" s="88"/>
      <c r="M1003" s="88"/>
      <c r="N1003" s="88"/>
      <c r="O1003" s="88"/>
      <c r="P1003" s="88"/>
      <c r="Q1003" s="88"/>
      <c r="R1003" s="52"/>
      <c r="S1003" s="100"/>
    </row>
    <row r="1004" spans="1:19" x14ac:dyDescent="0.2">
      <c r="A1004" s="3"/>
      <c r="B1004" s="3"/>
      <c r="E1004" s="150"/>
      <c r="F1004" s="88"/>
      <c r="G1004" s="88"/>
      <c r="H1004" s="88"/>
      <c r="I1004" s="88"/>
      <c r="J1004" s="88"/>
      <c r="L1004" s="88"/>
      <c r="M1004" s="88"/>
      <c r="N1004" s="88"/>
      <c r="O1004" s="88"/>
      <c r="P1004" s="88"/>
      <c r="Q1004" s="88"/>
      <c r="R1004" s="52"/>
      <c r="S1004" s="100"/>
    </row>
    <row r="1005" spans="1:19" x14ac:dyDescent="0.2">
      <c r="A1005" s="3"/>
      <c r="B1005" s="3"/>
      <c r="E1005" s="150"/>
      <c r="F1005" s="88"/>
      <c r="G1005" s="88"/>
      <c r="H1005" s="88"/>
      <c r="I1005" s="88"/>
      <c r="J1005" s="88"/>
      <c r="L1005" s="88"/>
      <c r="M1005" s="88"/>
      <c r="N1005" s="88"/>
      <c r="O1005" s="88"/>
      <c r="P1005" s="88"/>
      <c r="Q1005" s="88"/>
      <c r="R1005" s="52"/>
      <c r="S1005" s="100"/>
    </row>
    <row r="1006" spans="1:19" x14ac:dyDescent="0.2">
      <c r="A1006" s="3"/>
      <c r="B1006" s="3"/>
      <c r="E1006" s="150"/>
      <c r="F1006" s="88"/>
      <c r="G1006" s="88"/>
      <c r="H1006" s="88"/>
      <c r="I1006" s="88"/>
      <c r="J1006" s="88"/>
      <c r="L1006" s="88"/>
      <c r="M1006" s="88"/>
      <c r="N1006" s="88"/>
      <c r="O1006" s="88"/>
      <c r="P1006" s="88"/>
      <c r="Q1006" s="88"/>
      <c r="R1006" s="52"/>
      <c r="S1006" s="100"/>
    </row>
    <row r="1007" spans="1:19" x14ac:dyDescent="0.2">
      <c r="A1007" s="3"/>
      <c r="B1007" s="3"/>
      <c r="E1007" s="150"/>
      <c r="F1007" s="88"/>
      <c r="G1007" s="88"/>
      <c r="H1007" s="88"/>
      <c r="I1007" s="88"/>
      <c r="J1007" s="88"/>
      <c r="L1007" s="88"/>
      <c r="M1007" s="88"/>
      <c r="N1007" s="88"/>
      <c r="O1007" s="88"/>
      <c r="P1007" s="88"/>
      <c r="Q1007" s="88"/>
      <c r="R1007" s="52"/>
      <c r="S1007" s="100"/>
    </row>
    <row r="1008" spans="1:19" x14ac:dyDescent="0.2">
      <c r="A1008" s="3"/>
      <c r="B1008" s="3"/>
      <c r="E1008" s="150"/>
      <c r="F1008" s="88"/>
      <c r="G1008" s="88"/>
      <c r="H1008" s="88"/>
      <c r="I1008" s="88"/>
      <c r="J1008" s="88"/>
      <c r="L1008" s="88"/>
      <c r="M1008" s="88"/>
      <c r="N1008" s="88"/>
      <c r="O1008" s="88"/>
      <c r="P1008" s="88"/>
      <c r="Q1008" s="88"/>
      <c r="R1008" s="52"/>
      <c r="S1008" s="100"/>
    </row>
    <row r="1009" spans="1:19" x14ac:dyDescent="0.2">
      <c r="A1009" s="3"/>
      <c r="B1009" s="3"/>
      <c r="E1009" s="150"/>
      <c r="F1009" s="88"/>
      <c r="G1009" s="88"/>
      <c r="H1009" s="88"/>
      <c r="I1009" s="88"/>
      <c r="J1009" s="88"/>
      <c r="L1009" s="88"/>
      <c r="M1009" s="88"/>
      <c r="N1009" s="88"/>
      <c r="O1009" s="88"/>
      <c r="P1009" s="88"/>
      <c r="Q1009" s="88"/>
      <c r="R1009" s="52"/>
      <c r="S1009" s="100"/>
    </row>
    <row r="1010" spans="1:19" x14ac:dyDescent="0.2">
      <c r="A1010" s="3"/>
      <c r="B1010" s="3"/>
      <c r="E1010" s="150"/>
      <c r="F1010" s="88"/>
      <c r="G1010" s="88"/>
      <c r="H1010" s="88"/>
      <c r="I1010" s="88"/>
      <c r="J1010" s="88"/>
      <c r="L1010" s="88"/>
      <c r="M1010" s="88"/>
      <c r="N1010" s="88"/>
      <c r="O1010" s="88"/>
      <c r="P1010" s="88"/>
      <c r="Q1010" s="88"/>
      <c r="R1010" s="52"/>
      <c r="S1010" s="100"/>
    </row>
    <row r="1011" spans="1:19" x14ac:dyDescent="0.2">
      <c r="A1011" s="3"/>
      <c r="B1011" s="3"/>
      <c r="E1011" s="150"/>
      <c r="F1011" s="88"/>
      <c r="G1011" s="88"/>
      <c r="H1011" s="88"/>
      <c r="I1011" s="88"/>
      <c r="J1011" s="88"/>
      <c r="L1011" s="88"/>
      <c r="M1011" s="88"/>
      <c r="N1011" s="88"/>
      <c r="O1011" s="88"/>
      <c r="P1011" s="88"/>
      <c r="Q1011" s="88"/>
      <c r="R1011" s="52"/>
      <c r="S1011" s="100"/>
    </row>
    <row r="1012" spans="1:19" x14ac:dyDescent="0.2">
      <c r="A1012" s="3"/>
      <c r="B1012" s="3"/>
      <c r="E1012" s="150"/>
      <c r="F1012" s="88"/>
      <c r="G1012" s="88"/>
      <c r="H1012" s="88"/>
      <c r="I1012" s="88"/>
      <c r="J1012" s="88"/>
      <c r="L1012" s="88"/>
      <c r="M1012" s="88"/>
      <c r="N1012" s="88"/>
      <c r="O1012" s="88"/>
      <c r="P1012" s="88"/>
      <c r="Q1012" s="88"/>
      <c r="R1012" s="52"/>
      <c r="S1012" s="100"/>
    </row>
    <row r="1013" spans="1:19" x14ac:dyDescent="0.2">
      <c r="A1013" s="3"/>
      <c r="B1013" s="3"/>
      <c r="E1013" s="150"/>
      <c r="F1013" s="88"/>
      <c r="G1013" s="88"/>
      <c r="H1013" s="88"/>
      <c r="I1013" s="88"/>
      <c r="J1013" s="88"/>
      <c r="L1013" s="88"/>
      <c r="M1013" s="88"/>
      <c r="N1013" s="88"/>
      <c r="O1013" s="88"/>
      <c r="P1013" s="88"/>
      <c r="Q1013" s="88"/>
      <c r="R1013" s="52"/>
      <c r="S1013" s="100"/>
    </row>
    <row r="1014" spans="1:19" x14ac:dyDescent="0.2">
      <c r="A1014" s="3"/>
      <c r="B1014" s="3"/>
      <c r="E1014" s="150"/>
      <c r="F1014" s="88"/>
      <c r="G1014" s="88"/>
      <c r="H1014" s="88"/>
      <c r="I1014" s="88"/>
      <c r="J1014" s="88"/>
      <c r="L1014" s="88"/>
      <c r="M1014" s="88"/>
      <c r="N1014" s="88"/>
      <c r="O1014" s="88"/>
      <c r="P1014" s="88"/>
      <c r="Q1014" s="88"/>
      <c r="R1014" s="52"/>
      <c r="S1014" s="100"/>
    </row>
    <row r="1015" spans="1:19" x14ac:dyDescent="0.2">
      <c r="A1015" s="3"/>
      <c r="B1015" s="3"/>
      <c r="E1015" s="150"/>
      <c r="F1015" s="88"/>
      <c r="G1015" s="88"/>
      <c r="H1015" s="88"/>
      <c r="I1015" s="88"/>
      <c r="J1015" s="88"/>
      <c r="L1015" s="88"/>
      <c r="M1015" s="88"/>
      <c r="N1015" s="88"/>
      <c r="O1015" s="88"/>
      <c r="P1015" s="88"/>
      <c r="Q1015" s="88"/>
      <c r="R1015" s="52"/>
      <c r="S1015" s="100"/>
    </row>
    <row r="1016" spans="1:19" x14ac:dyDescent="0.2">
      <c r="A1016" s="3"/>
      <c r="B1016" s="3"/>
      <c r="E1016" s="150"/>
      <c r="F1016" s="88"/>
      <c r="G1016" s="88"/>
      <c r="H1016" s="88"/>
      <c r="I1016" s="88"/>
      <c r="J1016" s="88"/>
      <c r="L1016" s="88"/>
      <c r="M1016" s="88"/>
      <c r="N1016" s="88"/>
      <c r="O1016" s="88"/>
      <c r="P1016" s="88"/>
      <c r="Q1016" s="88"/>
      <c r="R1016" s="52"/>
      <c r="S1016" s="100"/>
    </row>
    <row r="1017" spans="1:19" x14ac:dyDescent="0.2">
      <c r="A1017" s="3"/>
      <c r="B1017" s="3"/>
      <c r="E1017" s="150"/>
      <c r="F1017" s="88"/>
      <c r="G1017" s="88"/>
      <c r="H1017" s="88"/>
      <c r="I1017" s="88"/>
      <c r="J1017" s="88"/>
      <c r="L1017" s="88"/>
      <c r="M1017" s="88"/>
      <c r="N1017" s="88"/>
      <c r="O1017" s="88"/>
      <c r="P1017" s="88"/>
      <c r="Q1017" s="88"/>
      <c r="R1017" s="52"/>
      <c r="S1017" s="100"/>
    </row>
    <row r="1018" spans="1:19" x14ac:dyDescent="0.2">
      <c r="A1018" s="3"/>
      <c r="B1018" s="3"/>
      <c r="E1018" s="150"/>
      <c r="F1018" s="88"/>
      <c r="G1018" s="88"/>
      <c r="H1018" s="88"/>
      <c r="I1018" s="88"/>
      <c r="J1018" s="88"/>
      <c r="L1018" s="88"/>
      <c r="M1018" s="88"/>
      <c r="N1018" s="88"/>
      <c r="O1018" s="88"/>
      <c r="P1018" s="88"/>
      <c r="Q1018" s="88"/>
      <c r="R1018" s="52"/>
      <c r="S1018" s="100"/>
    </row>
    <row r="1019" spans="1:19" x14ac:dyDescent="0.2">
      <c r="A1019" s="3"/>
      <c r="B1019" s="3"/>
      <c r="E1019" s="150"/>
      <c r="F1019" s="88"/>
      <c r="G1019" s="88"/>
      <c r="H1019" s="88"/>
      <c r="I1019" s="88"/>
      <c r="J1019" s="88"/>
      <c r="L1019" s="88"/>
      <c r="M1019" s="88"/>
      <c r="N1019" s="88"/>
      <c r="O1019" s="88"/>
      <c r="P1019" s="88"/>
      <c r="Q1019" s="88"/>
      <c r="R1019" s="52"/>
      <c r="S1019" s="100"/>
    </row>
    <row r="1020" spans="1:19" x14ac:dyDescent="0.2">
      <c r="A1020" s="3"/>
      <c r="B1020" s="3"/>
      <c r="E1020" s="150"/>
      <c r="F1020" s="88"/>
      <c r="G1020" s="88"/>
      <c r="H1020" s="88"/>
      <c r="I1020" s="88"/>
      <c r="J1020" s="88"/>
      <c r="L1020" s="88"/>
      <c r="M1020" s="88"/>
      <c r="N1020" s="88"/>
      <c r="O1020" s="88"/>
      <c r="P1020" s="88"/>
      <c r="Q1020" s="88"/>
      <c r="R1020" s="52"/>
      <c r="S1020" s="100"/>
    </row>
    <row r="1021" spans="1:19" x14ac:dyDescent="0.2">
      <c r="A1021" s="3"/>
      <c r="B1021" s="3"/>
      <c r="E1021" s="150"/>
      <c r="F1021" s="88"/>
      <c r="G1021" s="88"/>
      <c r="H1021" s="88"/>
      <c r="I1021" s="88"/>
      <c r="J1021" s="88"/>
      <c r="L1021" s="88"/>
      <c r="M1021" s="88"/>
      <c r="N1021" s="88"/>
      <c r="O1021" s="88"/>
      <c r="P1021" s="88"/>
      <c r="Q1021" s="88"/>
      <c r="R1021" s="52"/>
      <c r="S1021" s="100"/>
    </row>
    <row r="1022" spans="1:19" x14ac:dyDescent="0.2">
      <c r="A1022" s="3"/>
      <c r="B1022" s="3"/>
      <c r="E1022" s="150"/>
      <c r="F1022" s="88"/>
      <c r="G1022" s="88"/>
      <c r="H1022" s="88"/>
      <c r="I1022" s="88"/>
      <c r="J1022" s="88"/>
      <c r="L1022" s="88"/>
      <c r="M1022" s="88"/>
      <c r="N1022" s="88"/>
      <c r="O1022" s="88"/>
      <c r="P1022" s="88"/>
      <c r="Q1022" s="88"/>
      <c r="R1022" s="52"/>
      <c r="S1022" s="100"/>
    </row>
    <row r="1023" spans="1:19" x14ac:dyDescent="0.2">
      <c r="A1023" s="3"/>
      <c r="B1023" s="3"/>
      <c r="E1023" s="150"/>
      <c r="F1023" s="88"/>
      <c r="G1023" s="88"/>
      <c r="H1023" s="88"/>
      <c r="I1023" s="88"/>
      <c r="J1023" s="88"/>
      <c r="L1023" s="88"/>
      <c r="M1023" s="88"/>
      <c r="N1023" s="88"/>
      <c r="O1023" s="88"/>
      <c r="P1023" s="88"/>
      <c r="Q1023" s="88"/>
      <c r="R1023" s="52"/>
      <c r="S1023" s="100"/>
    </row>
    <row r="1024" spans="1:19" x14ac:dyDescent="0.2">
      <c r="A1024" s="3"/>
      <c r="B1024" s="3"/>
      <c r="E1024" s="150"/>
      <c r="F1024" s="88"/>
      <c r="G1024" s="88"/>
      <c r="H1024" s="88"/>
      <c r="I1024" s="88"/>
      <c r="J1024" s="88"/>
      <c r="L1024" s="88"/>
      <c r="M1024" s="88"/>
      <c r="N1024" s="88"/>
      <c r="O1024" s="88"/>
      <c r="P1024" s="88"/>
      <c r="Q1024" s="88"/>
      <c r="R1024" s="52"/>
      <c r="S1024" s="100"/>
    </row>
    <row r="1025" spans="1:19" x14ac:dyDescent="0.2">
      <c r="A1025" s="3"/>
      <c r="B1025" s="3"/>
      <c r="E1025" s="150"/>
      <c r="F1025" s="88"/>
      <c r="G1025" s="88"/>
      <c r="H1025" s="88"/>
      <c r="I1025" s="88"/>
      <c r="J1025" s="88"/>
      <c r="L1025" s="88"/>
      <c r="M1025" s="88"/>
      <c r="N1025" s="88"/>
      <c r="O1025" s="88"/>
      <c r="P1025" s="88"/>
      <c r="Q1025" s="88"/>
      <c r="R1025" s="52"/>
      <c r="S1025" s="100"/>
    </row>
    <row r="1026" spans="1:19" x14ac:dyDescent="0.2">
      <c r="A1026" s="3"/>
      <c r="B1026" s="3"/>
      <c r="E1026" s="150"/>
      <c r="F1026" s="88"/>
      <c r="G1026" s="88"/>
      <c r="H1026" s="88"/>
      <c r="I1026" s="88"/>
      <c r="J1026" s="88"/>
      <c r="L1026" s="88"/>
      <c r="M1026" s="88"/>
      <c r="N1026" s="88"/>
      <c r="O1026" s="88"/>
      <c r="P1026" s="88"/>
      <c r="Q1026" s="88"/>
      <c r="R1026" s="52"/>
      <c r="S1026" s="100"/>
    </row>
    <row r="1027" spans="1:19" x14ac:dyDescent="0.2">
      <c r="A1027" s="3"/>
      <c r="B1027" s="3"/>
      <c r="E1027" s="150"/>
      <c r="F1027" s="88"/>
      <c r="G1027" s="88"/>
      <c r="H1027" s="88"/>
      <c r="I1027" s="88"/>
      <c r="J1027" s="88"/>
      <c r="L1027" s="88"/>
      <c r="M1027" s="88"/>
      <c r="N1027" s="88"/>
      <c r="O1027" s="88"/>
      <c r="P1027" s="88"/>
      <c r="Q1027" s="88"/>
      <c r="R1027" s="52"/>
      <c r="S1027" s="100"/>
    </row>
    <row r="1028" spans="1:19" x14ac:dyDescent="0.2">
      <c r="A1028" s="3"/>
      <c r="B1028" s="3"/>
      <c r="E1028" s="150"/>
      <c r="F1028" s="88"/>
      <c r="G1028" s="88"/>
      <c r="H1028" s="88"/>
      <c r="I1028" s="88"/>
      <c r="J1028" s="88"/>
      <c r="L1028" s="88"/>
      <c r="M1028" s="88"/>
      <c r="N1028" s="88"/>
      <c r="O1028" s="88"/>
      <c r="P1028" s="88"/>
      <c r="Q1028" s="88"/>
      <c r="R1028" s="52"/>
      <c r="S1028" s="100"/>
    </row>
    <row r="1029" spans="1:19" x14ac:dyDescent="0.2">
      <c r="A1029" s="3"/>
      <c r="B1029" s="3"/>
      <c r="E1029" s="150"/>
      <c r="F1029" s="88"/>
      <c r="G1029" s="88"/>
      <c r="H1029" s="88"/>
      <c r="I1029" s="88"/>
      <c r="J1029" s="88"/>
      <c r="L1029" s="88"/>
      <c r="M1029" s="88"/>
      <c r="N1029" s="88"/>
      <c r="O1029" s="88"/>
      <c r="P1029" s="88"/>
      <c r="Q1029" s="88"/>
      <c r="R1029" s="52"/>
      <c r="S1029" s="100"/>
    </row>
    <row r="1030" spans="1:19" x14ac:dyDescent="0.2">
      <c r="A1030" s="3"/>
      <c r="B1030" s="3"/>
      <c r="E1030" s="150"/>
      <c r="F1030" s="88"/>
      <c r="G1030" s="88"/>
      <c r="H1030" s="88"/>
      <c r="I1030" s="88"/>
      <c r="J1030" s="88"/>
      <c r="L1030" s="88"/>
      <c r="M1030" s="88"/>
      <c r="N1030" s="88"/>
      <c r="O1030" s="88"/>
      <c r="P1030" s="88"/>
      <c r="Q1030" s="88"/>
      <c r="R1030" s="52"/>
      <c r="S1030" s="100"/>
    </row>
    <row r="1031" spans="1:19" x14ac:dyDescent="0.2">
      <c r="A1031" s="3"/>
      <c r="B1031" s="3"/>
      <c r="E1031" s="150"/>
      <c r="F1031" s="88"/>
      <c r="G1031" s="88"/>
      <c r="H1031" s="88"/>
      <c r="I1031" s="88"/>
      <c r="J1031" s="88"/>
      <c r="L1031" s="88"/>
      <c r="M1031" s="88"/>
      <c r="N1031" s="88"/>
      <c r="O1031" s="88"/>
      <c r="P1031" s="88"/>
      <c r="Q1031" s="88"/>
      <c r="R1031" s="52"/>
      <c r="S1031" s="100"/>
    </row>
    <row r="1032" spans="1:19" x14ac:dyDescent="0.2">
      <c r="A1032" s="3"/>
      <c r="B1032" s="3"/>
      <c r="E1032" s="150"/>
      <c r="F1032" s="88"/>
      <c r="G1032" s="88"/>
      <c r="H1032" s="88"/>
      <c r="I1032" s="88"/>
      <c r="J1032" s="88"/>
      <c r="L1032" s="88"/>
      <c r="M1032" s="88"/>
      <c r="N1032" s="88"/>
      <c r="O1032" s="88"/>
      <c r="P1032" s="88"/>
      <c r="Q1032" s="88"/>
      <c r="R1032" s="52"/>
      <c r="S1032" s="100"/>
    </row>
    <row r="1033" spans="1:19" x14ac:dyDescent="0.2">
      <c r="A1033" s="3"/>
      <c r="B1033" s="3"/>
      <c r="E1033" s="150"/>
      <c r="F1033" s="88"/>
      <c r="G1033" s="88"/>
      <c r="H1033" s="88"/>
      <c r="I1033" s="88"/>
      <c r="J1033" s="88"/>
      <c r="L1033" s="88"/>
      <c r="M1033" s="88"/>
      <c r="N1033" s="88"/>
      <c r="O1033" s="88"/>
      <c r="P1033" s="88"/>
      <c r="Q1033" s="88"/>
      <c r="R1033" s="52"/>
      <c r="S1033" s="100"/>
    </row>
    <row r="1034" spans="1:19" x14ac:dyDescent="0.2">
      <c r="A1034" s="3"/>
      <c r="B1034" s="3"/>
      <c r="E1034" s="150"/>
      <c r="F1034" s="88"/>
      <c r="G1034" s="88"/>
      <c r="H1034" s="88"/>
      <c r="I1034" s="88"/>
      <c r="J1034" s="88"/>
      <c r="L1034" s="88"/>
      <c r="M1034" s="88"/>
      <c r="N1034" s="88"/>
      <c r="O1034" s="88"/>
      <c r="P1034" s="88"/>
      <c r="Q1034" s="88"/>
      <c r="R1034" s="52"/>
      <c r="S1034" s="100"/>
    </row>
    <row r="1035" spans="1:19" x14ac:dyDescent="0.2">
      <c r="A1035" s="3"/>
      <c r="B1035" s="3"/>
      <c r="E1035" s="150"/>
      <c r="F1035" s="88"/>
      <c r="G1035" s="88"/>
      <c r="H1035" s="88"/>
      <c r="I1035" s="88"/>
      <c r="J1035" s="88"/>
      <c r="L1035" s="88"/>
      <c r="M1035" s="88"/>
      <c r="N1035" s="88"/>
      <c r="O1035" s="88"/>
      <c r="P1035" s="88"/>
      <c r="Q1035" s="88"/>
      <c r="R1035" s="52"/>
      <c r="S1035" s="100"/>
    </row>
    <row r="1036" spans="1:19" x14ac:dyDescent="0.2">
      <c r="A1036" s="3"/>
      <c r="B1036" s="3"/>
      <c r="E1036" s="150"/>
      <c r="F1036" s="88"/>
      <c r="G1036" s="88"/>
      <c r="H1036" s="88"/>
      <c r="I1036" s="88"/>
      <c r="J1036" s="88"/>
      <c r="L1036" s="88"/>
      <c r="M1036" s="88"/>
      <c r="N1036" s="88"/>
      <c r="O1036" s="88"/>
      <c r="P1036" s="88"/>
      <c r="Q1036" s="88"/>
      <c r="R1036" s="52"/>
      <c r="S1036" s="100"/>
    </row>
    <row r="1037" spans="1:19" x14ac:dyDescent="0.2">
      <c r="A1037" s="3"/>
      <c r="B1037" s="3"/>
      <c r="E1037" s="150"/>
      <c r="F1037" s="88"/>
      <c r="G1037" s="88"/>
      <c r="H1037" s="88"/>
      <c r="I1037" s="88"/>
      <c r="J1037" s="88"/>
      <c r="L1037" s="88"/>
      <c r="M1037" s="88"/>
      <c r="N1037" s="88"/>
      <c r="O1037" s="88"/>
      <c r="P1037" s="88"/>
      <c r="Q1037" s="88"/>
      <c r="R1037" s="52"/>
      <c r="S1037" s="100"/>
    </row>
    <row r="1038" spans="1:19" x14ac:dyDescent="0.2">
      <c r="A1038" s="3"/>
      <c r="B1038" s="3"/>
      <c r="E1038" s="150"/>
      <c r="F1038" s="88"/>
      <c r="G1038" s="88"/>
      <c r="H1038" s="88"/>
      <c r="I1038" s="88"/>
      <c r="J1038" s="88"/>
      <c r="L1038" s="88"/>
      <c r="M1038" s="88"/>
      <c r="N1038" s="88"/>
      <c r="O1038" s="88"/>
      <c r="P1038" s="88"/>
      <c r="Q1038" s="88"/>
      <c r="R1038" s="52"/>
      <c r="S1038" s="100"/>
    </row>
    <row r="1039" spans="1:19" x14ac:dyDescent="0.2">
      <c r="A1039" s="3"/>
      <c r="B1039" s="3"/>
      <c r="E1039" s="150"/>
      <c r="F1039" s="88"/>
      <c r="G1039" s="88"/>
      <c r="H1039" s="88"/>
      <c r="I1039" s="88"/>
      <c r="J1039" s="88"/>
      <c r="L1039" s="88"/>
      <c r="M1039" s="88"/>
      <c r="N1039" s="88"/>
      <c r="O1039" s="88"/>
      <c r="P1039" s="88"/>
      <c r="Q1039" s="88"/>
      <c r="R1039" s="52"/>
      <c r="S1039" s="100"/>
    </row>
    <row r="1040" spans="1:19" x14ac:dyDescent="0.2">
      <c r="A1040" s="3"/>
      <c r="B1040" s="3"/>
      <c r="E1040" s="150"/>
      <c r="F1040" s="88"/>
      <c r="G1040" s="88"/>
      <c r="H1040" s="88"/>
      <c r="I1040" s="88"/>
      <c r="J1040" s="88"/>
      <c r="L1040" s="88"/>
      <c r="M1040" s="88"/>
      <c r="N1040" s="88"/>
      <c r="O1040" s="88"/>
      <c r="P1040" s="88"/>
      <c r="Q1040" s="88"/>
      <c r="R1040" s="52"/>
      <c r="S1040" s="100"/>
    </row>
    <row r="1041" spans="1:19" x14ac:dyDescent="0.2">
      <c r="A1041" s="3"/>
      <c r="B1041" s="3"/>
      <c r="E1041" s="150"/>
      <c r="F1041" s="88"/>
      <c r="G1041" s="88"/>
      <c r="H1041" s="88"/>
      <c r="I1041" s="88"/>
      <c r="J1041" s="88"/>
      <c r="L1041" s="88"/>
      <c r="M1041" s="88"/>
      <c r="N1041" s="88"/>
      <c r="O1041" s="88"/>
      <c r="P1041" s="88"/>
      <c r="Q1041" s="88"/>
      <c r="R1041" s="52"/>
      <c r="S1041" s="100"/>
    </row>
    <row r="1042" spans="1:19" x14ac:dyDescent="0.2">
      <c r="A1042" s="3"/>
      <c r="B1042" s="3"/>
      <c r="E1042" s="150"/>
      <c r="F1042" s="88"/>
      <c r="G1042" s="88"/>
      <c r="H1042" s="88"/>
      <c r="I1042" s="88"/>
      <c r="J1042" s="88"/>
      <c r="L1042" s="88"/>
      <c r="M1042" s="88"/>
      <c r="N1042" s="88"/>
      <c r="O1042" s="88"/>
      <c r="P1042" s="88"/>
      <c r="Q1042" s="88"/>
      <c r="R1042" s="52"/>
      <c r="S1042" s="100"/>
    </row>
    <row r="1043" spans="1:19" x14ac:dyDescent="0.2">
      <c r="A1043" s="3"/>
      <c r="B1043" s="3"/>
      <c r="E1043" s="150"/>
      <c r="F1043" s="88"/>
      <c r="G1043" s="88"/>
      <c r="H1043" s="88"/>
      <c r="I1043" s="88"/>
      <c r="J1043" s="88"/>
      <c r="L1043" s="88"/>
      <c r="M1043" s="88"/>
      <c r="N1043" s="88"/>
      <c r="O1043" s="88"/>
      <c r="P1043" s="88"/>
      <c r="Q1043" s="88"/>
      <c r="R1043" s="52"/>
      <c r="S1043" s="100"/>
    </row>
    <row r="1044" spans="1:19" x14ac:dyDescent="0.2">
      <c r="A1044" s="3"/>
      <c r="B1044" s="3"/>
      <c r="E1044" s="150"/>
      <c r="F1044" s="88"/>
      <c r="G1044" s="88"/>
      <c r="H1044" s="88"/>
      <c r="I1044" s="88"/>
      <c r="J1044" s="88"/>
      <c r="L1044" s="88"/>
      <c r="M1044" s="88"/>
      <c r="N1044" s="88"/>
      <c r="O1044" s="88"/>
      <c r="P1044" s="88"/>
      <c r="Q1044" s="88"/>
      <c r="R1044" s="52"/>
      <c r="S1044" s="100"/>
    </row>
    <row r="1045" spans="1:19" x14ac:dyDescent="0.2">
      <c r="A1045" s="3"/>
      <c r="B1045" s="3"/>
      <c r="E1045" s="150"/>
      <c r="F1045" s="88"/>
      <c r="G1045" s="88"/>
      <c r="H1045" s="88"/>
      <c r="I1045" s="88"/>
      <c r="J1045" s="88"/>
      <c r="L1045" s="88"/>
      <c r="M1045" s="88"/>
      <c r="N1045" s="88"/>
      <c r="O1045" s="88"/>
      <c r="P1045" s="88"/>
      <c r="Q1045" s="88"/>
      <c r="R1045" s="52"/>
      <c r="S1045" s="100"/>
    </row>
    <row r="1046" spans="1:19" x14ac:dyDescent="0.2">
      <c r="A1046" s="3"/>
      <c r="B1046" s="3"/>
      <c r="E1046" s="150"/>
      <c r="F1046" s="88"/>
      <c r="G1046" s="88"/>
      <c r="H1046" s="88"/>
      <c r="I1046" s="88"/>
      <c r="J1046" s="88"/>
      <c r="L1046" s="88"/>
      <c r="M1046" s="88"/>
      <c r="N1046" s="88"/>
      <c r="O1046" s="88"/>
      <c r="P1046" s="88"/>
      <c r="Q1046" s="88"/>
      <c r="R1046" s="52"/>
      <c r="S1046" s="100"/>
    </row>
    <row r="1047" spans="1:19" x14ac:dyDescent="0.2">
      <c r="A1047" s="3"/>
      <c r="B1047" s="3"/>
      <c r="E1047" s="150"/>
      <c r="F1047" s="88"/>
      <c r="G1047" s="88"/>
      <c r="H1047" s="88"/>
      <c r="I1047" s="88"/>
      <c r="J1047" s="88"/>
      <c r="L1047" s="88"/>
      <c r="M1047" s="88"/>
      <c r="N1047" s="88"/>
      <c r="O1047" s="88"/>
      <c r="P1047" s="88"/>
      <c r="Q1047" s="88"/>
      <c r="R1047" s="52"/>
      <c r="S1047" s="100"/>
    </row>
    <row r="1048" spans="1:19" x14ac:dyDescent="0.2">
      <c r="A1048" s="3"/>
      <c r="B1048" s="3"/>
      <c r="E1048" s="150"/>
      <c r="F1048" s="88"/>
      <c r="G1048" s="88"/>
      <c r="H1048" s="88"/>
      <c r="I1048" s="88"/>
      <c r="J1048" s="88"/>
      <c r="L1048" s="88"/>
      <c r="M1048" s="88"/>
      <c r="N1048" s="88"/>
      <c r="O1048" s="88"/>
      <c r="P1048" s="88"/>
      <c r="Q1048" s="88"/>
      <c r="R1048" s="52"/>
      <c r="S1048" s="100"/>
    </row>
    <row r="1049" spans="1:19" x14ac:dyDescent="0.2">
      <c r="A1049" s="3"/>
      <c r="B1049" s="3"/>
      <c r="E1049" s="150"/>
      <c r="F1049" s="88"/>
      <c r="G1049" s="88"/>
      <c r="H1049" s="88"/>
      <c r="I1049" s="88"/>
      <c r="J1049" s="88"/>
      <c r="L1049" s="88"/>
      <c r="M1049" s="88"/>
      <c r="N1049" s="88"/>
      <c r="O1049" s="88"/>
      <c r="P1049" s="88"/>
      <c r="Q1049" s="88"/>
      <c r="R1049" s="52"/>
      <c r="S1049" s="100"/>
    </row>
    <row r="1050" spans="1:19" x14ac:dyDescent="0.2">
      <c r="A1050" s="3"/>
      <c r="B1050" s="3"/>
      <c r="E1050" s="150"/>
      <c r="F1050" s="88"/>
      <c r="G1050" s="88"/>
      <c r="H1050" s="88"/>
      <c r="I1050" s="88"/>
      <c r="J1050" s="88"/>
      <c r="L1050" s="88"/>
      <c r="M1050" s="88"/>
      <c r="N1050" s="88"/>
      <c r="O1050" s="88"/>
      <c r="P1050" s="88"/>
      <c r="Q1050" s="88"/>
      <c r="R1050" s="52"/>
      <c r="S1050" s="100"/>
    </row>
    <row r="1051" spans="1:19" x14ac:dyDescent="0.2">
      <c r="A1051" s="3"/>
      <c r="B1051" s="3"/>
      <c r="E1051" s="150"/>
      <c r="F1051" s="88"/>
      <c r="G1051" s="88"/>
      <c r="H1051" s="88"/>
      <c r="I1051" s="88"/>
      <c r="J1051" s="88"/>
      <c r="L1051" s="88"/>
      <c r="M1051" s="88"/>
      <c r="N1051" s="88"/>
      <c r="O1051" s="88"/>
      <c r="P1051" s="88"/>
      <c r="Q1051" s="88"/>
      <c r="R1051" s="52"/>
      <c r="S1051" s="100"/>
    </row>
    <row r="1052" spans="1:19" x14ac:dyDescent="0.2">
      <c r="A1052" s="3"/>
      <c r="B1052" s="3"/>
      <c r="E1052" s="150"/>
      <c r="F1052" s="88"/>
      <c r="G1052" s="88"/>
      <c r="H1052" s="88"/>
      <c r="I1052" s="88"/>
      <c r="J1052" s="88"/>
      <c r="L1052" s="88"/>
      <c r="M1052" s="88"/>
      <c r="N1052" s="88"/>
      <c r="O1052" s="88"/>
      <c r="P1052" s="88"/>
      <c r="Q1052" s="88"/>
      <c r="R1052" s="52"/>
      <c r="S1052" s="100"/>
    </row>
    <row r="1053" spans="1:19" x14ac:dyDescent="0.2">
      <c r="A1053" s="3"/>
      <c r="B1053" s="3"/>
      <c r="E1053" s="150"/>
      <c r="F1053" s="88"/>
      <c r="G1053" s="88"/>
      <c r="H1053" s="88"/>
      <c r="I1053" s="88"/>
      <c r="J1053" s="88"/>
      <c r="L1053" s="88"/>
      <c r="M1053" s="88"/>
      <c r="N1053" s="88"/>
      <c r="O1053" s="88"/>
      <c r="P1053" s="88"/>
      <c r="Q1053" s="88"/>
      <c r="R1053" s="52"/>
      <c r="S1053" s="100"/>
    </row>
    <row r="1054" spans="1:19" x14ac:dyDescent="0.2">
      <c r="A1054" s="3"/>
      <c r="B1054" s="3"/>
      <c r="E1054" s="150"/>
      <c r="F1054" s="88"/>
      <c r="G1054" s="88"/>
      <c r="H1054" s="88"/>
      <c r="I1054" s="88"/>
      <c r="J1054" s="88"/>
      <c r="L1054" s="88"/>
      <c r="M1054" s="88"/>
      <c r="N1054" s="88"/>
      <c r="O1054" s="88"/>
      <c r="P1054" s="88"/>
      <c r="Q1054" s="88"/>
      <c r="R1054" s="52"/>
      <c r="S1054" s="100"/>
    </row>
    <row r="1055" spans="1:19" x14ac:dyDescent="0.2">
      <c r="A1055" s="3"/>
      <c r="B1055" s="3"/>
      <c r="E1055" s="150"/>
      <c r="F1055" s="88"/>
      <c r="G1055" s="88"/>
      <c r="H1055" s="88"/>
      <c r="I1055" s="88"/>
      <c r="J1055" s="88"/>
      <c r="L1055" s="88"/>
      <c r="M1055" s="88"/>
      <c r="N1055" s="88"/>
      <c r="O1055" s="88"/>
      <c r="P1055" s="88"/>
      <c r="Q1055" s="88"/>
      <c r="R1055" s="52"/>
      <c r="S1055" s="100"/>
    </row>
    <row r="1056" spans="1:19" x14ac:dyDescent="0.2">
      <c r="A1056" s="3"/>
      <c r="B1056" s="3"/>
      <c r="E1056" s="150"/>
      <c r="F1056" s="88"/>
      <c r="G1056" s="88"/>
      <c r="H1056" s="88"/>
      <c r="I1056" s="88"/>
      <c r="J1056" s="88"/>
      <c r="L1056" s="88"/>
      <c r="M1056" s="88"/>
      <c r="N1056" s="88"/>
      <c r="O1056" s="88"/>
      <c r="P1056" s="88"/>
      <c r="Q1056" s="88"/>
      <c r="R1056" s="52"/>
      <c r="S1056" s="100"/>
    </row>
    <row r="1057" spans="1:19" x14ac:dyDescent="0.2">
      <c r="A1057" s="3"/>
      <c r="B1057" s="3"/>
      <c r="E1057" s="150"/>
      <c r="F1057" s="88"/>
      <c r="G1057" s="88"/>
      <c r="H1057" s="88"/>
      <c r="I1057" s="88"/>
      <c r="J1057" s="88"/>
      <c r="L1057" s="88"/>
      <c r="M1057" s="88"/>
      <c r="N1057" s="88"/>
      <c r="O1057" s="88"/>
      <c r="P1057" s="88"/>
      <c r="Q1057" s="88"/>
      <c r="R1057" s="52"/>
      <c r="S1057" s="100"/>
    </row>
    <row r="1058" spans="1:19" x14ac:dyDescent="0.2">
      <c r="A1058" s="3"/>
      <c r="B1058" s="3"/>
      <c r="E1058" s="150"/>
      <c r="F1058" s="88"/>
      <c r="G1058" s="88"/>
      <c r="H1058" s="88"/>
      <c r="I1058" s="88"/>
      <c r="J1058" s="88"/>
      <c r="L1058" s="88"/>
      <c r="M1058" s="88"/>
      <c r="N1058" s="88"/>
      <c r="O1058" s="88"/>
      <c r="P1058" s="88"/>
      <c r="Q1058" s="88"/>
      <c r="R1058" s="52"/>
      <c r="S1058" s="100"/>
    </row>
    <row r="1059" spans="1:19" x14ac:dyDescent="0.2">
      <c r="A1059" s="3"/>
      <c r="B1059" s="3"/>
      <c r="E1059" s="150"/>
      <c r="F1059" s="88"/>
      <c r="G1059" s="88"/>
      <c r="H1059" s="88"/>
      <c r="I1059" s="88"/>
      <c r="J1059" s="88"/>
      <c r="L1059" s="88"/>
      <c r="M1059" s="88"/>
      <c r="N1059" s="88"/>
      <c r="O1059" s="88"/>
      <c r="P1059" s="88"/>
      <c r="Q1059" s="88"/>
      <c r="R1059" s="52"/>
      <c r="S1059" s="100"/>
    </row>
    <row r="1060" spans="1:19" x14ac:dyDescent="0.2">
      <c r="A1060" s="3"/>
      <c r="B1060" s="3"/>
      <c r="E1060" s="150"/>
      <c r="F1060" s="88"/>
      <c r="G1060" s="88"/>
      <c r="H1060" s="88"/>
      <c r="I1060" s="88"/>
      <c r="J1060" s="88"/>
      <c r="L1060" s="88"/>
      <c r="M1060" s="88"/>
      <c r="N1060" s="88"/>
      <c r="O1060" s="88"/>
      <c r="P1060" s="88"/>
      <c r="Q1060" s="88"/>
      <c r="R1060" s="52"/>
      <c r="S1060" s="100"/>
    </row>
    <row r="1061" spans="1:19" x14ac:dyDescent="0.2">
      <c r="A1061" s="3"/>
      <c r="B1061" s="3"/>
      <c r="E1061" s="150"/>
      <c r="F1061" s="88"/>
      <c r="G1061" s="88"/>
      <c r="H1061" s="88"/>
      <c r="I1061" s="88"/>
      <c r="J1061" s="88"/>
      <c r="L1061" s="88"/>
      <c r="M1061" s="88"/>
      <c r="N1061" s="88"/>
      <c r="O1061" s="88"/>
      <c r="P1061" s="88"/>
      <c r="Q1061" s="88"/>
      <c r="R1061" s="52"/>
      <c r="S1061" s="100"/>
    </row>
    <row r="1062" spans="1:19" x14ac:dyDescent="0.2">
      <c r="A1062" s="3"/>
      <c r="B1062" s="3"/>
      <c r="E1062" s="150"/>
      <c r="F1062" s="88"/>
      <c r="G1062" s="88"/>
      <c r="H1062" s="88"/>
      <c r="I1062" s="88"/>
      <c r="J1062" s="88"/>
      <c r="L1062" s="88"/>
      <c r="M1062" s="88"/>
      <c r="N1062" s="88"/>
      <c r="O1062" s="88"/>
      <c r="P1062" s="88"/>
      <c r="Q1062" s="88"/>
      <c r="R1062" s="52"/>
      <c r="S1062" s="100"/>
    </row>
    <row r="1063" spans="1:19" x14ac:dyDescent="0.2">
      <c r="A1063" s="3"/>
      <c r="B1063" s="3"/>
      <c r="E1063" s="150"/>
      <c r="F1063" s="88"/>
      <c r="G1063" s="88"/>
      <c r="H1063" s="88"/>
      <c r="I1063" s="88"/>
      <c r="J1063" s="88"/>
      <c r="L1063" s="88"/>
      <c r="M1063" s="88"/>
      <c r="N1063" s="88"/>
      <c r="O1063" s="88"/>
      <c r="P1063" s="88"/>
      <c r="Q1063" s="88"/>
      <c r="R1063" s="52"/>
      <c r="S1063" s="100"/>
    </row>
    <row r="1064" spans="1:19" x14ac:dyDescent="0.2">
      <c r="A1064" s="3"/>
      <c r="B1064" s="3"/>
      <c r="E1064" s="150"/>
      <c r="F1064" s="88"/>
      <c r="G1064" s="88"/>
      <c r="H1064" s="88"/>
      <c r="I1064" s="88"/>
      <c r="J1064" s="88"/>
      <c r="L1064" s="88"/>
      <c r="M1064" s="88"/>
      <c r="N1064" s="88"/>
      <c r="O1064" s="88"/>
      <c r="P1064" s="88"/>
      <c r="Q1064" s="88"/>
      <c r="R1064" s="52"/>
      <c r="S1064" s="100"/>
    </row>
    <row r="1065" spans="1:19" x14ac:dyDescent="0.2">
      <c r="A1065" s="3"/>
      <c r="B1065" s="3"/>
      <c r="E1065" s="150"/>
      <c r="F1065" s="88"/>
      <c r="G1065" s="88"/>
      <c r="H1065" s="88"/>
      <c r="I1065" s="88"/>
      <c r="J1065" s="88"/>
      <c r="L1065" s="88"/>
      <c r="M1065" s="88"/>
      <c r="N1065" s="88"/>
      <c r="O1065" s="88"/>
      <c r="P1065" s="88"/>
      <c r="Q1065" s="88"/>
      <c r="R1065" s="52"/>
      <c r="S1065" s="100"/>
    </row>
    <row r="1066" spans="1:19" x14ac:dyDescent="0.2">
      <c r="A1066" s="3"/>
      <c r="B1066" s="3"/>
      <c r="E1066" s="150"/>
      <c r="F1066" s="88"/>
      <c r="G1066" s="88"/>
      <c r="H1066" s="88"/>
      <c r="I1066" s="88"/>
      <c r="J1066" s="88"/>
      <c r="L1066" s="88"/>
      <c r="M1066" s="88"/>
      <c r="N1066" s="88"/>
      <c r="O1066" s="88"/>
      <c r="P1066" s="88"/>
      <c r="Q1066" s="88"/>
      <c r="R1066" s="52"/>
      <c r="S1066" s="100"/>
    </row>
    <row r="1067" spans="1:19" x14ac:dyDescent="0.2">
      <c r="A1067" s="3"/>
      <c r="B1067" s="3"/>
      <c r="E1067" s="150"/>
      <c r="F1067" s="88"/>
      <c r="G1067" s="88"/>
      <c r="H1067" s="88"/>
      <c r="I1067" s="88"/>
      <c r="J1067" s="88"/>
      <c r="L1067" s="88"/>
      <c r="M1067" s="88"/>
      <c r="N1067" s="88"/>
      <c r="O1067" s="88"/>
      <c r="P1067" s="88"/>
      <c r="Q1067" s="88"/>
      <c r="R1067" s="52"/>
      <c r="S1067" s="100"/>
    </row>
    <row r="1068" spans="1:19" x14ac:dyDescent="0.2">
      <c r="A1068" s="3"/>
      <c r="B1068" s="3"/>
      <c r="E1068" s="150"/>
      <c r="F1068" s="88"/>
      <c r="G1068" s="88"/>
      <c r="H1068" s="88"/>
      <c r="I1068" s="88"/>
      <c r="J1068" s="88"/>
      <c r="L1068" s="88"/>
      <c r="M1068" s="88"/>
      <c r="N1068" s="88"/>
      <c r="O1068" s="88"/>
      <c r="P1068" s="88"/>
      <c r="Q1068" s="88"/>
      <c r="R1068" s="52"/>
      <c r="S1068" s="100"/>
    </row>
    <row r="1069" spans="1:19" x14ac:dyDescent="0.2">
      <c r="A1069" s="3"/>
      <c r="B1069" s="3"/>
      <c r="E1069" s="150"/>
      <c r="F1069" s="88"/>
      <c r="G1069" s="88"/>
      <c r="H1069" s="88"/>
      <c r="I1069" s="88"/>
      <c r="J1069" s="88"/>
      <c r="L1069" s="88"/>
      <c r="M1069" s="88"/>
      <c r="N1069" s="88"/>
      <c r="O1069" s="88"/>
      <c r="P1069" s="88"/>
      <c r="Q1069" s="88"/>
      <c r="R1069" s="52"/>
      <c r="S1069" s="100"/>
    </row>
    <row r="1070" spans="1:19" x14ac:dyDescent="0.2">
      <c r="A1070" s="3"/>
      <c r="B1070" s="3"/>
      <c r="E1070" s="150"/>
      <c r="F1070" s="88"/>
      <c r="G1070" s="88"/>
      <c r="H1070" s="88"/>
      <c r="I1070" s="88"/>
      <c r="J1070" s="88"/>
      <c r="L1070" s="88"/>
      <c r="M1070" s="88"/>
      <c r="N1070" s="88"/>
      <c r="O1070" s="88"/>
      <c r="P1070" s="88"/>
      <c r="Q1070" s="88"/>
      <c r="R1070" s="52"/>
      <c r="S1070" s="100"/>
    </row>
    <row r="1071" spans="1:19" x14ac:dyDescent="0.2">
      <c r="A1071" s="3"/>
      <c r="B1071" s="3"/>
      <c r="E1071" s="150"/>
      <c r="F1071" s="88"/>
      <c r="G1071" s="88"/>
      <c r="H1071" s="88"/>
      <c r="I1071" s="88"/>
      <c r="J1071" s="88"/>
      <c r="L1071" s="88"/>
      <c r="M1071" s="88"/>
      <c r="N1071" s="88"/>
      <c r="O1071" s="88"/>
      <c r="P1071" s="88"/>
      <c r="Q1071" s="88"/>
      <c r="R1071" s="52"/>
      <c r="S1071" s="100"/>
    </row>
    <row r="1072" spans="1:19" x14ac:dyDescent="0.2">
      <c r="A1072" s="3"/>
      <c r="B1072" s="3"/>
      <c r="E1072" s="150"/>
      <c r="F1072" s="88"/>
      <c r="G1072" s="88"/>
      <c r="H1072" s="88"/>
      <c r="I1072" s="88"/>
      <c r="J1072" s="88"/>
      <c r="L1072" s="88"/>
      <c r="M1072" s="88"/>
      <c r="N1072" s="88"/>
      <c r="O1072" s="88"/>
      <c r="P1072" s="88"/>
      <c r="Q1072" s="88"/>
      <c r="R1072" s="52"/>
      <c r="S1072" s="100"/>
    </row>
    <row r="1073" spans="1:19" x14ac:dyDescent="0.2">
      <c r="A1073" s="3"/>
      <c r="B1073" s="3"/>
      <c r="E1073" s="150"/>
      <c r="F1073" s="88"/>
      <c r="G1073" s="88"/>
      <c r="H1073" s="88"/>
      <c r="I1073" s="88"/>
      <c r="J1073" s="88"/>
      <c r="L1073" s="88"/>
      <c r="M1073" s="88"/>
      <c r="N1073" s="88"/>
      <c r="O1073" s="88"/>
      <c r="P1073" s="88"/>
      <c r="Q1073" s="88"/>
      <c r="R1073" s="52"/>
      <c r="S1073" s="100"/>
    </row>
    <row r="1074" spans="1:19" x14ac:dyDescent="0.2">
      <c r="A1074" s="3"/>
      <c r="B1074" s="3"/>
      <c r="E1074" s="150"/>
      <c r="F1074" s="88"/>
      <c r="G1074" s="88"/>
      <c r="H1074" s="88"/>
      <c r="I1074" s="88"/>
      <c r="J1074" s="88"/>
      <c r="L1074" s="88"/>
      <c r="M1074" s="88"/>
      <c r="N1074" s="88"/>
      <c r="O1074" s="88"/>
      <c r="P1074" s="88"/>
      <c r="Q1074" s="88"/>
      <c r="R1074" s="52"/>
      <c r="S1074" s="100"/>
    </row>
    <row r="1075" spans="1:19" x14ac:dyDescent="0.2">
      <c r="A1075" s="3"/>
      <c r="B1075" s="3"/>
      <c r="E1075" s="150"/>
      <c r="F1075" s="88"/>
      <c r="G1075" s="88"/>
      <c r="H1075" s="88"/>
      <c r="I1075" s="88"/>
      <c r="J1075" s="88"/>
      <c r="L1075" s="88"/>
      <c r="M1075" s="88"/>
      <c r="N1075" s="88"/>
      <c r="O1075" s="88"/>
      <c r="P1075" s="88"/>
      <c r="Q1075" s="88"/>
      <c r="R1075" s="52"/>
      <c r="S1075" s="100"/>
    </row>
    <row r="1076" spans="1:19" x14ac:dyDescent="0.2">
      <c r="A1076" s="3"/>
      <c r="B1076" s="3"/>
      <c r="E1076" s="150"/>
      <c r="F1076" s="88"/>
      <c r="G1076" s="88"/>
      <c r="H1076" s="88"/>
      <c r="I1076" s="88"/>
      <c r="J1076" s="88"/>
      <c r="L1076" s="88"/>
      <c r="M1076" s="88"/>
      <c r="N1076" s="88"/>
      <c r="O1076" s="88"/>
      <c r="P1076" s="88"/>
      <c r="Q1076" s="88"/>
      <c r="R1076" s="52"/>
      <c r="S1076" s="100"/>
    </row>
    <row r="1077" spans="1:19" x14ac:dyDescent="0.2">
      <c r="A1077" s="3"/>
      <c r="B1077" s="3"/>
      <c r="E1077" s="150"/>
      <c r="F1077" s="88"/>
      <c r="G1077" s="88"/>
      <c r="H1077" s="88"/>
      <c r="I1077" s="88"/>
      <c r="J1077" s="88"/>
      <c r="L1077" s="88"/>
      <c r="M1077" s="88"/>
      <c r="N1077" s="88"/>
      <c r="O1077" s="88"/>
      <c r="P1077" s="88"/>
      <c r="Q1077" s="88"/>
      <c r="R1077" s="52"/>
      <c r="S1077" s="100"/>
    </row>
    <row r="1078" spans="1:19" x14ac:dyDescent="0.2">
      <c r="A1078" s="3"/>
      <c r="B1078" s="3"/>
      <c r="E1078" s="150"/>
      <c r="F1078" s="88"/>
      <c r="G1078" s="88"/>
      <c r="H1078" s="88"/>
      <c r="I1078" s="88"/>
      <c r="J1078" s="88"/>
      <c r="L1078" s="88"/>
      <c r="M1078" s="88"/>
      <c r="N1078" s="88"/>
      <c r="O1078" s="88"/>
      <c r="P1078" s="88"/>
      <c r="Q1078" s="88"/>
      <c r="R1078" s="52"/>
      <c r="S1078" s="100"/>
    </row>
    <row r="1079" spans="1:19" x14ac:dyDescent="0.2">
      <c r="A1079" s="3"/>
      <c r="B1079" s="3"/>
      <c r="E1079" s="150"/>
      <c r="F1079" s="88"/>
      <c r="G1079" s="88"/>
      <c r="H1079" s="88"/>
      <c r="I1079" s="88"/>
      <c r="J1079" s="88"/>
      <c r="L1079" s="88"/>
      <c r="M1079" s="88"/>
      <c r="N1079" s="88"/>
      <c r="O1079" s="88"/>
      <c r="P1079" s="88"/>
      <c r="Q1079" s="88"/>
      <c r="R1079" s="52"/>
      <c r="S1079" s="100"/>
    </row>
    <row r="1080" spans="1:19" x14ac:dyDescent="0.2">
      <c r="A1080" s="3"/>
      <c r="B1080" s="3"/>
      <c r="E1080" s="150"/>
      <c r="F1080" s="88"/>
      <c r="G1080" s="88"/>
      <c r="H1080" s="88"/>
      <c r="I1080" s="88"/>
      <c r="J1080" s="88"/>
      <c r="L1080" s="88"/>
      <c r="M1080" s="88"/>
      <c r="N1080" s="88"/>
      <c r="O1080" s="88"/>
      <c r="P1080" s="88"/>
      <c r="Q1080" s="88"/>
      <c r="R1080" s="52"/>
      <c r="S1080" s="100"/>
    </row>
    <row r="1081" spans="1:19" x14ac:dyDescent="0.2">
      <c r="A1081" s="3"/>
      <c r="B1081" s="3"/>
      <c r="E1081" s="150"/>
      <c r="F1081" s="88"/>
      <c r="G1081" s="88"/>
      <c r="H1081" s="88"/>
      <c r="I1081" s="88"/>
      <c r="J1081" s="88"/>
      <c r="L1081" s="88"/>
      <c r="M1081" s="88"/>
      <c r="N1081" s="88"/>
      <c r="O1081" s="88"/>
      <c r="P1081" s="88"/>
      <c r="Q1081" s="88"/>
      <c r="R1081" s="52"/>
      <c r="S1081" s="100"/>
    </row>
    <row r="1082" spans="1:19" x14ac:dyDescent="0.2">
      <c r="A1082" s="3"/>
      <c r="B1082" s="3"/>
      <c r="E1082" s="150"/>
      <c r="F1082" s="88"/>
      <c r="G1082" s="88"/>
      <c r="H1082" s="88"/>
      <c r="I1082" s="88"/>
      <c r="J1082" s="88"/>
      <c r="L1082" s="88"/>
      <c r="M1082" s="88"/>
      <c r="N1082" s="88"/>
      <c r="O1082" s="88"/>
      <c r="P1082" s="88"/>
      <c r="Q1082" s="88"/>
      <c r="R1082" s="52"/>
      <c r="S1082" s="100"/>
    </row>
    <row r="1083" spans="1:19" x14ac:dyDescent="0.2">
      <c r="A1083" s="3"/>
      <c r="B1083" s="3"/>
      <c r="E1083" s="150"/>
      <c r="F1083" s="88"/>
      <c r="G1083" s="88"/>
      <c r="H1083" s="88"/>
      <c r="I1083" s="88"/>
      <c r="J1083" s="88"/>
      <c r="L1083" s="88"/>
      <c r="M1083" s="88"/>
      <c r="N1083" s="88"/>
      <c r="O1083" s="88"/>
      <c r="P1083" s="88"/>
      <c r="Q1083" s="88"/>
      <c r="R1083" s="52"/>
      <c r="S1083" s="100"/>
    </row>
    <row r="1084" spans="1:19" x14ac:dyDescent="0.2">
      <c r="A1084" s="3"/>
      <c r="B1084" s="3"/>
      <c r="E1084" s="150"/>
      <c r="F1084" s="88"/>
      <c r="G1084" s="88"/>
      <c r="H1084" s="88"/>
      <c r="I1084" s="88"/>
      <c r="J1084" s="88"/>
      <c r="L1084" s="88"/>
      <c r="M1084" s="88"/>
      <c r="N1084" s="88"/>
      <c r="O1084" s="88"/>
      <c r="P1084" s="88"/>
      <c r="Q1084" s="88"/>
      <c r="R1084" s="52"/>
      <c r="S1084" s="100"/>
    </row>
    <row r="1085" spans="1:19" x14ac:dyDescent="0.2">
      <c r="A1085" s="3"/>
      <c r="B1085" s="3"/>
      <c r="E1085" s="150"/>
      <c r="F1085" s="88"/>
      <c r="G1085" s="88"/>
      <c r="H1085" s="88"/>
      <c r="I1085" s="88"/>
      <c r="J1085" s="88"/>
      <c r="L1085" s="88"/>
      <c r="M1085" s="88"/>
      <c r="N1085" s="88"/>
      <c r="O1085" s="88"/>
      <c r="P1085" s="88"/>
      <c r="Q1085" s="88"/>
      <c r="R1085" s="52"/>
      <c r="S1085" s="100"/>
    </row>
    <row r="1086" spans="1:19" x14ac:dyDescent="0.2">
      <c r="A1086" s="3"/>
      <c r="B1086" s="3"/>
      <c r="E1086" s="150"/>
      <c r="F1086" s="88"/>
      <c r="G1086" s="88"/>
      <c r="H1086" s="88"/>
      <c r="I1086" s="88"/>
      <c r="J1086" s="88"/>
      <c r="L1086" s="88"/>
      <c r="M1086" s="88"/>
      <c r="N1086" s="88"/>
      <c r="O1086" s="88"/>
      <c r="P1086" s="88"/>
      <c r="Q1086" s="88"/>
      <c r="R1086" s="52"/>
      <c r="S1086" s="100"/>
    </row>
    <row r="1087" spans="1:19" x14ac:dyDescent="0.2">
      <c r="A1087" s="3"/>
      <c r="B1087" s="3"/>
      <c r="E1087" s="150"/>
      <c r="F1087" s="88"/>
      <c r="G1087" s="88"/>
      <c r="H1087" s="88"/>
      <c r="I1087" s="88"/>
      <c r="J1087" s="88"/>
      <c r="L1087" s="88"/>
      <c r="M1087" s="88"/>
      <c r="N1087" s="88"/>
      <c r="O1087" s="88"/>
      <c r="P1087" s="88"/>
      <c r="Q1087" s="88"/>
      <c r="R1087" s="52"/>
      <c r="S1087" s="100"/>
    </row>
    <row r="1088" spans="1:19" x14ac:dyDescent="0.2">
      <c r="A1088" s="3"/>
      <c r="B1088" s="3"/>
      <c r="E1088" s="150"/>
      <c r="F1088" s="88"/>
      <c r="G1088" s="88"/>
      <c r="H1088" s="88"/>
      <c r="I1088" s="88"/>
      <c r="J1088" s="88"/>
      <c r="L1088" s="88"/>
      <c r="M1088" s="88"/>
      <c r="N1088" s="88"/>
      <c r="O1088" s="88"/>
      <c r="P1088" s="88"/>
      <c r="Q1088" s="88"/>
      <c r="R1088" s="52"/>
      <c r="S1088" s="100"/>
    </row>
    <row r="1089" spans="1:19" x14ac:dyDescent="0.2">
      <c r="A1089" s="3"/>
      <c r="B1089" s="3"/>
      <c r="E1089" s="150"/>
      <c r="F1089" s="88"/>
      <c r="G1089" s="88"/>
      <c r="H1089" s="88"/>
      <c r="I1089" s="88"/>
      <c r="J1089" s="88"/>
      <c r="L1089" s="88"/>
      <c r="M1089" s="88"/>
      <c r="N1089" s="88"/>
      <c r="O1089" s="88"/>
      <c r="P1089" s="88"/>
      <c r="Q1089" s="88"/>
      <c r="R1089" s="52"/>
      <c r="S1089" s="100"/>
    </row>
    <row r="1090" spans="1:19" x14ac:dyDescent="0.2">
      <c r="A1090" s="3"/>
      <c r="B1090" s="3"/>
      <c r="E1090" s="150"/>
      <c r="F1090" s="88"/>
      <c r="G1090" s="88"/>
      <c r="H1090" s="88"/>
      <c r="I1090" s="88"/>
      <c r="J1090" s="88"/>
      <c r="L1090" s="88"/>
      <c r="M1090" s="88"/>
      <c r="N1090" s="88"/>
      <c r="O1090" s="88"/>
      <c r="P1090" s="88"/>
      <c r="Q1090" s="88"/>
      <c r="R1090" s="52"/>
      <c r="S1090" s="100"/>
    </row>
    <row r="1091" spans="1:19" x14ac:dyDescent="0.2">
      <c r="A1091" s="3"/>
      <c r="B1091" s="3"/>
      <c r="E1091" s="150"/>
      <c r="F1091" s="88"/>
      <c r="G1091" s="88"/>
      <c r="H1091" s="88"/>
      <c r="I1091" s="88"/>
      <c r="J1091" s="88"/>
      <c r="L1091" s="88"/>
      <c r="M1091" s="88"/>
      <c r="N1091" s="88"/>
      <c r="O1091" s="88"/>
      <c r="P1091" s="88"/>
      <c r="Q1091" s="88"/>
      <c r="R1091" s="52"/>
      <c r="S1091" s="100"/>
    </row>
    <row r="1092" spans="1:19" x14ac:dyDescent="0.2">
      <c r="A1092" s="3"/>
      <c r="B1092" s="3"/>
      <c r="E1092" s="150"/>
      <c r="F1092" s="88"/>
      <c r="G1092" s="88"/>
      <c r="H1092" s="88"/>
      <c r="I1092" s="88"/>
      <c r="J1092" s="88"/>
      <c r="L1092" s="88"/>
      <c r="M1092" s="88"/>
      <c r="N1092" s="88"/>
      <c r="O1092" s="88"/>
      <c r="P1092" s="88"/>
      <c r="Q1092" s="88"/>
      <c r="R1092" s="52"/>
      <c r="S1092" s="100"/>
    </row>
    <row r="1093" spans="1:19" x14ac:dyDescent="0.2">
      <c r="A1093" s="3"/>
      <c r="B1093" s="3"/>
      <c r="E1093" s="150"/>
      <c r="F1093" s="88"/>
      <c r="G1093" s="88"/>
      <c r="H1093" s="88"/>
      <c r="I1093" s="88"/>
      <c r="J1093" s="88"/>
      <c r="L1093" s="88"/>
      <c r="M1093" s="88"/>
      <c r="N1093" s="88"/>
      <c r="O1093" s="88"/>
      <c r="P1093" s="88"/>
      <c r="Q1093" s="88"/>
      <c r="R1093" s="52"/>
      <c r="S1093" s="100"/>
    </row>
    <row r="1094" spans="1:19" x14ac:dyDescent="0.2">
      <c r="A1094" s="3"/>
      <c r="B1094" s="3"/>
      <c r="E1094" s="150"/>
      <c r="F1094" s="88"/>
      <c r="G1094" s="88"/>
      <c r="H1094" s="88"/>
      <c r="I1094" s="88"/>
      <c r="J1094" s="88"/>
      <c r="L1094" s="88"/>
      <c r="M1094" s="88"/>
      <c r="N1094" s="88"/>
      <c r="O1094" s="88"/>
      <c r="P1094" s="88"/>
      <c r="Q1094" s="88"/>
      <c r="R1094" s="52"/>
      <c r="S1094" s="100"/>
    </row>
    <row r="1095" spans="1:19" x14ac:dyDescent="0.2">
      <c r="A1095" s="3"/>
      <c r="B1095" s="3"/>
      <c r="E1095" s="150"/>
      <c r="F1095" s="88"/>
      <c r="G1095" s="88"/>
      <c r="H1095" s="88"/>
      <c r="I1095" s="88"/>
      <c r="J1095" s="88"/>
      <c r="L1095" s="88"/>
      <c r="M1095" s="88"/>
      <c r="N1095" s="88"/>
      <c r="O1095" s="88"/>
      <c r="P1095" s="88"/>
      <c r="Q1095" s="88"/>
      <c r="R1095" s="52"/>
      <c r="S1095" s="100"/>
    </row>
    <row r="1096" spans="1:19" x14ac:dyDescent="0.2">
      <c r="A1096" s="3"/>
      <c r="B1096" s="3"/>
      <c r="E1096" s="150"/>
      <c r="F1096" s="88"/>
      <c r="G1096" s="88"/>
      <c r="H1096" s="88"/>
      <c r="I1096" s="88"/>
      <c r="J1096" s="88"/>
      <c r="L1096" s="88"/>
      <c r="M1096" s="88"/>
      <c r="N1096" s="88"/>
      <c r="O1096" s="88"/>
      <c r="P1096" s="88"/>
      <c r="Q1096" s="88"/>
      <c r="R1096" s="52"/>
      <c r="S1096" s="100"/>
    </row>
    <row r="1097" spans="1:19" x14ac:dyDescent="0.2">
      <c r="A1097" s="3"/>
      <c r="B1097" s="3"/>
      <c r="E1097" s="150"/>
      <c r="F1097" s="88"/>
      <c r="G1097" s="88"/>
      <c r="H1097" s="88"/>
      <c r="I1097" s="88"/>
      <c r="J1097" s="88"/>
      <c r="L1097" s="88"/>
      <c r="M1097" s="88"/>
      <c r="N1097" s="88"/>
      <c r="O1097" s="88"/>
      <c r="P1097" s="88"/>
      <c r="Q1097" s="88"/>
      <c r="R1097" s="52"/>
      <c r="S1097" s="100"/>
    </row>
    <row r="1098" spans="1:19" x14ac:dyDescent="0.2">
      <c r="A1098" s="3"/>
      <c r="B1098" s="3"/>
      <c r="E1098" s="150"/>
      <c r="F1098" s="88"/>
      <c r="G1098" s="88"/>
      <c r="H1098" s="88"/>
      <c r="I1098" s="88"/>
      <c r="J1098" s="88"/>
      <c r="L1098" s="88"/>
      <c r="M1098" s="88"/>
      <c r="N1098" s="88"/>
      <c r="O1098" s="88"/>
      <c r="P1098" s="88"/>
      <c r="Q1098" s="88"/>
      <c r="R1098" s="52"/>
      <c r="S1098" s="100"/>
    </row>
    <row r="1099" spans="1:19" x14ac:dyDescent="0.2">
      <c r="A1099" s="3"/>
      <c r="B1099" s="3"/>
      <c r="E1099" s="150"/>
      <c r="F1099" s="88"/>
      <c r="G1099" s="88"/>
      <c r="H1099" s="88"/>
      <c r="I1099" s="88"/>
      <c r="J1099" s="88"/>
      <c r="L1099" s="88"/>
      <c r="M1099" s="88"/>
      <c r="N1099" s="88"/>
      <c r="O1099" s="88"/>
      <c r="P1099" s="88"/>
      <c r="Q1099" s="88"/>
      <c r="R1099" s="52"/>
      <c r="S1099" s="100"/>
    </row>
    <row r="1100" spans="1:19" x14ac:dyDescent="0.2">
      <c r="A1100" s="3"/>
      <c r="B1100" s="3"/>
      <c r="E1100" s="150"/>
      <c r="F1100" s="88"/>
      <c r="G1100" s="88"/>
      <c r="H1100" s="88"/>
      <c r="I1100" s="88"/>
      <c r="J1100" s="88"/>
      <c r="L1100" s="88"/>
      <c r="M1100" s="88"/>
      <c r="N1100" s="88"/>
      <c r="O1100" s="88"/>
      <c r="P1100" s="88"/>
      <c r="Q1100" s="88"/>
      <c r="R1100" s="52"/>
      <c r="S1100" s="100"/>
    </row>
    <row r="1101" spans="1:19" x14ac:dyDescent="0.2">
      <c r="A1101" s="3"/>
      <c r="B1101" s="3"/>
      <c r="E1101" s="150"/>
      <c r="F1101" s="88"/>
      <c r="G1101" s="88"/>
      <c r="H1101" s="88"/>
      <c r="I1101" s="88"/>
      <c r="J1101" s="88"/>
      <c r="L1101" s="88"/>
      <c r="M1101" s="88"/>
      <c r="N1101" s="88"/>
      <c r="O1101" s="88"/>
      <c r="P1101" s="88"/>
      <c r="Q1101" s="88"/>
      <c r="R1101" s="52"/>
      <c r="S1101" s="100"/>
    </row>
    <row r="1102" spans="1:19" x14ac:dyDescent="0.2">
      <c r="A1102" s="3"/>
      <c r="B1102" s="3"/>
      <c r="E1102" s="150"/>
      <c r="F1102" s="88"/>
      <c r="G1102" s="88"/>
      <c r="H1102" s="88"/>
      <c r="I1102" s="88"/>
      <c r="J1102" s="88"/>
      <c r="L1102" s="88"/>
      <c r="M1102" s="88"/>
      <c r="N1102" s="88"/>
      <c r="O1102" s="88"/>
      <c r="P1102" s="88"/>
      <c r="Q1102" s="88"/>
      <c r="R1102" s="52"/>
      <c r="S1102" s="100"/>
    </row>
    <row r="1103" spans="1:19" x14ac:dyDescent="0.2">
      <c r="A1103" s="3"/>
      <c r="B1103" s="3"/>
      <c r="E1103" s="150"/>
      <c r="F1103" s="88"/>
      <c r="G1103" s="88"/>
      <c r="H1103" s="88"/>
      <c r="I1103" s="88"/>
      <c r="J1103" s="88"/>
      <c r="L1103" s="88"/>
      <c r="M1103" s="88"/>
      <c r="N1103" s="88"/>
      <c r="O1103" s="88"/>
      <c r="P1103" s="88"/>
      <c r="Q1103" s="88"/>
      <c r="R1103" s="52"/>
      <c r="S1103" s="100"/>
    </row>
    <row r="1104" spans="1:19" x14ac:dyDescent="0.2">
      <c r="A1104" s="3"/>
      <c r="B1104" s="3"/>
      <c r="E1104" s="150"/>
      <c r="F1104" s="88"/>
      <c r="G1104" s="88"/>
      <c r="H1104" s="88"/>
      <c r="I1104" s="88"/>
      <c r="J1104" s="88"/>
      <c r="L1104" s="88"/>
      <c r="M1104" s="88"/>
      <c r="N1104" s="88"/>
      <c r="O1104" s="88"/>
      <c r="P1104" s="88"/>
      <c r="Q1104" s="88"/>
      <c r="R1104" s="52"/>
      <c r="S1104" s="100"/>
    </row>
    <row r="1105" spans="1:19" x14ac:dyDescent="0.2">
      <c r="A1105" s="3"/>
      <c r="B1105" s="3"/>
      <c r="E1105" s="150"/>
      <c r="F1105" s="88"/>
      <c r="G1105" s="88"/>
      <c r="H1105" s="88"/>
      <c r="I1105" s="88"/>
      <c r="J1105" s="88"/>
      <c r="L1105" s="88"/>
      <c r="M1105" s="88"/>
      <c r="N1105" s="88"/>
      <c r="O1105" s="88"/>
      <c r="P1105" s="88"/>
      <c r="Q1105" s="88"/>
      <c r="R1105" s="52"/>
      <c r="S1105" s="100"/>
    </row>
    <row r="1106" spans="1:19" x14ac:dyDescent="0.2">
      <c r="A1106" s="3"/>
      <c r="B1106" s="3"/>
      <c r="E1106" s="150"/>
      <c r="F1106" s="88"/>
      <c r="G1106" s="88"/>
      <c r="H1106" s="88"/>
      <c r="I1106" s="88"/>
      <c r="J1106" s="88"/>
      <c r="L1106" s="88"/>
      <c r="M1106" s="88"/>
      <c r="N1106" s="88"/>
      <c r="O1106" s="88"/>
      <c r="P1106" s="88"/>
      <c r="Q1106" s="88"/>
      <c r="R1106" s="52"/>
      <c r="S1106" s="100"/>
    </row>
    <row r="1107" spans="1:19" x14ac:dyDescent="0.2">
      <c r="A1107" s="3"/>
      <c r="B1107" s="3"/>
      <c r="E1107" s="150"/>
      <c r="F1107" s="88"/>
      <c r="G1107" s="88"/>
      <c r="H1107" s="88"/>
      <c r="I1107" s="88"/>
      <c r="J1107" s="88"/>
      <c r="L1107" s="88"/>
      <c r="M1107" s="88"/>
      <c r="N1107" s="88"/>
      <c r="O1107" s="88"/>
      <c r="P1107" s="88"/>
      <c r="Q1107" s="88"/>
      <c r="R1107" s="52"/>
      <c r="S1107" s="100"/>
    </row>
    <row r="1108" spans="1:19" x14ac:dyDescent="0.2">
      <c r="A1108" s="3"/>
      <c r="B1108" s="3"/>
      <c r="E1108" s="150"/>
      <c r="F1108" s="88"/>
      <c r="G1108" s="88"/>
      <c r="H1108" s="88"/>
      <c r="I1108" s="88"/>
      <c r="J1108" s="88"/>
      <c r="L1108" s="88"/>
      <c r="M1108" s="88"/>
      <c r="N1108" s="88"/>
      <c r="O1108" s="88"/>
      <c r="P1108" s="88"/>
      <c r="Q1108" s="88"/>
      <c r="R1108" s="52"/>
      <c r="S1108" s="100"/>
    </row>
    <row r="1109" spans="1:19" x14ac:dyDescent="0.2">
      <c r="A1109" s="3"/>
      <c r="B1109" s="3"/>
      <c r="E1109" s="150"/>
      <c r="F1109" s="88"/>
      <c r="G1109" s="88"/>
      <c r="H1109" s="88"/>
      <c r="I1109" s="88"/>
      <c r="J1109" s="88"/>
      <c r="L1109" s="88"/>
      <c r="M1109" s="88"/>
      <c r="N1109" s="88"/>
      <c r="O1109" s="88"/>
      <c r="P1109" s="88"/>
      <c r="Q1109" s="88"/>
      <c r="R1109" s="52"/>
      <c r="S1109" s="100"/>
    </row>
    <row r="1110" spans="1:19" x14ac:dyDescent="0.2">
      <c r="A1110" s="3"/>
      <c r="B1110" s="3"/>
      <c r="E1110" s="150"/>
      <c r="F1110" s="88"/>
      <c r="G1110" s="88"/>
      <c r="H1110" s="88"/>
      <c r="I1110" s="88"/>
      <c r="J1110" s="88"/>
      <c r="L1110" s="88"/>
      <c r="M1110" s="88"/>
      <c r="N1110" s="88"/>
      <c r="O1110" s="88"/>
      <c r="P1110" s="88"/>
      <c r="Q1110" s="88"/>
      <c r="R1110" s="52"/>
      <c r="S1110" s="100"/>
    </row>
    <row r="1111" spans="1:19" x14ac:dyDescent="0.2">
      <c r="A1111" s="3"/>
      <c r="B1111" s="3"/>
      <c r="E1111" s="150"/>
      <c r="F1111" s="88"/>
      <c r="G1111" s="88"/>
      <c r="H1111" s="88"/>
      <c r="I1111" s="88"/>
      <c r="J1111" s="88"/>
      <c r="L1111" s="88"/>
      <c r="M1111" s="88"/>
      <c r="N1111" s="88"/>
      <c r="O1111" s="88"/>
      <c r="P1111" s="88"/>
      <c r="Q1111" s="88"/>
      <c r="R1111" s="52"/>
      <c r="S1111" s="100"/>
    </row>
    <row r="1112" spans="1:19" x14ac:dyDescent="0.2">
      <c r="A1112" s="3"/>
      <c r="B1112" s="3"/>
      <c r="E1112" s="150"/>
      <c r="F1112" s="88"/>
      <c r="G1112" s="88"/>
      <c r="H1112" s="88"/>
      <c r="I1112" s="88"/>
      <c r="J1112" s="88"/>
      <c r="L1112" s="88"/>
      <c r="M1112" s="88"/>
      <c r="N1112" s="88"/>
      <c r="O1112" s="88"/>
      <c r="P1112" s="88"/>
      <c r="Q1112" s="88"/>
      <c r="R1112" s="52"/>
      <c r="S1112" s="100"/>
    </row>
    <row r="1113" spans="1:19" x14ac:dyDescent="0.2">
      <c r="A1113" s="3"/>
      <c r="B1113" s="3"/>
      <c r="E1113" s="150"/>
      <c r="F1113" s="88"/>
      <c r="G1113" s="88"/>
      <c r="H1113" s="88"/>
      <c r="I1113" s="88"/>
      <c r="J1113" s="88"/>
      <c r="L1113" s="88"/>
      <c r="M1113" s="88"/>
      <c r="N1113" s="88"/>
      <c r="O1113" s="88"/>
      <c r="P1113" s="88"/>
      <c r="Q1113" s="88"/>
      <c r="R1113" s="52"/>
      <c r="S1113" s="100"/>
    </row>
    <row r="1114" spans="1:19" x14ac:dyDescent="0.2">
      <c r="A1114" s="3"/>
      <c r="B1114" s="3"/>
      <c r="E1114" s="150"/>
      <c r="F1114" s="88"/>
      <c r="G1114" s="88"/>
      <c r="H1114" s="88"/>
      <c r="I1114" s="88"/>
      <c r="J1114" s="88"/>
      <c r="L1114" s="88"/>
      <c r="M1114" s="88"/>
      <c r="N1114" s="88"/>
      <c r="O1114" s="88"/>
      <c r="P1114" s="88"/>
      <c r="Q1114" s="88"/>
      <c r="R1114" s="52"/>
      <c r="S1114" s="100"/>
    </row>
    <row r="1115" spans="1:19" x14ac:dyDescent="0.2">
      <c r="A1115" s="3"/>
      <c r="B1115" s="3"/>
      <c r="E1115" s="150"/>
      <c r="F1115" s="88"/>
      <c r="G1115" s="88"/>
      <c r="H1115" s="88"/>
      <c r="I1115" s="88"/>
      <c r="J1115" s="88"/>
      <c r="L1115" s="88"/>
      <c r="M1115" s="88"/>
      <c r="N1115" s="88"/>
      <c r="O1115" s="88"/>
      <c r="P1115" s="88"/>
      <c r="Q1115" s="88"/>
      <c r="R1115" s="52"/>
      <c r="S1115" s="100"/>
    </row>
    <row r="1116" spans="1:19" x14ac:dyDescent="0.2">
      <c r="A1116" s="3"/>
      <c r="B1116" s="3"/>
      <c r="E1116" s="150"/>
      <c r="F1116" s="88"/>
      <c r="G1116" s="88"/>
      <c r="H1116" s="88"/>
      <c r="I1116" s="88"/>
      <c r="J1116" s="88"/>
      <c r="L1116" s="88"/>
      <c r="M1116" s="88"/>
      <c r="N1116" s="88"/>
      <c r="O1116" s="88"/>
      <c r="P1116" s="88"/>
      <c r="Q1116" s="88"/>
      <c r="R1116" s="52"/>
      <c r="S1116" s="100"/>
    </row>
  </sheetData>
  <mergeCells count="37">
    <mergeCell ref="D2:S2"/>
    <mergeCell ref="F43:Q43"/>
    <mergeCell ref="F49:Q49"/>
    <mergeCell ref="C110:S110"/>
    <mergeCell ref="C105:S105"/>
    <mergeCell ref="A89:S89"/>
    <mergeCell ref="C93:S93"/>
    <mergeCell ref="C97:S97"/>
    <mergeCell ref="L57:Q57"/>
    <mergeCell ref="L107:Q107"/>
    <mergeCell ref="N39:Q39"/>
    <mergeCell ref="C121:S121"/>
    <mergeCell ref="A81:S81"/>
    <mergeCell ref="C169:S169"/>
    <mergeCell ref="A6:S6"/>
    <mergeCell ref="A20:S20"/>
    <mergeCell ref="C142:S142"/>
    <mergeCell ref="A24:S24"/>
    <mergeCell ref="A85:S85"/>
    <mergeCell ref="C101:S101"/>
    <mergeCell ref="C148:S148"/>
    <mergeCell ref="C134:S134"/>
    <mergeCell ref="C158:S158"/>
    <mergeCell ref="C125:S125"/>
    <mergeCell ref="C117:S117"/>
    <mergeCell ref="H143:Q143"/>
    <mergeCell ref="J111:Q111"/>
    <mergeCell ref="A194:S194"/>
    <mergeCell ref="C129:S129"/>
    <mergeCell ref="C182:S182"/>
    <mergeCell ref="C178:S178"/>
    <mergeCell ref="C163:S163"/>
    <mergeCell ref="C174:S174"/>
    <mergeCell ref="C153:S153"/>
    <mergeCell ref="C138:S138"/>
    <mergeCell ref="M164:Q164"/>
    <mergeCell ref="R188:S18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88C22999964547B5470B03D6B4ABEF" ma:contentTypeVersion="2" ma:contentTypeDescription="Crie um novo documento." ma:contentTypeScope="" ma:versionID="e054725dbdbb0e79ca16cd434f0e10db">
  <xsd:schema xmlns:xsd="http://www.w3.org/2001/XMLSchema" xmlns:xs="http://www.w3.org/2001/XMLSchema" xmlns:p="http://schemas.microsoft.com/office/2006/metadata/properties" xmlns:ns3="6889d328-1d0b-44d5-b295-7539136e213e" targetNamespace="http://schemas.microsoft.com/office/2006/metadata/properties" ma:root="true" ma:fieldsID="0881f1c1d915c66f1b7412dee2f35314" ns3:_="">
    <xsd:import namespace="6889d328-1d0b-44d5-b295-7539136e21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d328-1d0b-44d5-b295-7539136e2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ACCD7-C953-42D5-B41C-F8C6F61E70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EC00A9-ED63-4A82-8A7C-5B965D5EAE80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6889d328-1d0b-44d5-b295-7539136e213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444C44-893C-44A8-BE79-08D13CEC9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89d328-1d0b-44d5-b295-7539136e2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KATIA MAYUMI KOBAYASHI</cp:lastModifiedBy>
  <cp:lastPrinted>2022-02-24T14:07:33Z</cp:lastPrinted>
  <dcterms:created xsi:type="dcterms:W3CDTF">2011-09-02T13:51:41Z</dcterms:created>
  <dcterms:modified xsi:type="dcterms:W3CDTF">2024-01-09T19:32:53Z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0x0101007088C22999964547B5470B03D6B4ABEF</vt:lpwstr>
  </property>
</Properties>
</file>