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Demonstrativo Contábil 2023 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<sst xmlns="http://schemas.openxmlformats.org/spreadsheetml/2006/main" count="74" uniqueCount="71">
  <si>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Relatório - Demonstrativo Contábil Operacional</t>
  </si>
  <si>
    <t>Janeiro</t>
  </si>
  <si>
    <t>Fevereiro</t>
  </si>
  <si>
    <t>Março</t>
  </si>
  <si>
    <t>Total</t>
  </si>
  <si>
    <t>Despesas Operacionais</t>
  </si>
  <si>
    <t>Pessoal</t>
  </si>
  <si>
    <t>Ordenados</t>
  </si>
  <si>
    <t>Encargos Sociais</t>
  </si>
  <si>
    <t>Provisões</t>
  </si>
  <si>
    <t>Benefícios</t>
  </si>
  <si>
    <t>Outras despesas com pessoal</t>
  </si>
  <si>
    <t>Serviços Terceirizados</t>
  </si>
  <si>
    <t>Assistenciais</t>
  </si>
  <si>
    <t>Administrativos</t>
  </si>
  <si>
    <t>Materiais</t>
  </si>
  <si>
    <t>Outras despesas</t>
  </si>
  <si>
    <t>Ressarcimento por rateio</t>
  </si>
  <si>
    <t>Investimento</t>
  </si>
  <si>
    <t>Equipamentos</t>
  </si>
  <si>
    <t>Obras e Instalações</t>
  </si>
  <si>
    <t>Intangível (Direito e uso)</t>
  </si>
  <si>
    <t>MESES</t>
  </si>
  <si>
    <t>RESULTADO (Total das Receitas - Total Geral das Despesas)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</si>
  <si>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</si>
  <si>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</si>
  <si>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</si>
  <si>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</si>
  <si>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</si>
  <si>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</si>
  <si>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</si>
  <si>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</si>
  <si>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</si>
  <si>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Contrato de Gestão/Convênio/Termo Aditamento do Exercício</t>
  </si>
  <si>
    <t>Receitas Financeiras</t>
  </si>
  <si>
    <t>Demais Receitas</t>
  </si>
  <si>
    <t>Rescisões com Encargos</t>
  </si>
  <si>
    <t>13º com Encargos</t>
  </si>
  <si>
    <t>Férias com Encargos</t>
  </si>
  <si>
    <t>Tributárias</t>
  </si>
  <si>
    <t>Financeiras</t>
  </si>
  <si>
    <t>Manutenção Predial</t>
  </si>
  <si>
    <t>Mobiliário</t>
  </si>
  <si>
    <t>Utilidade Pública (água,luz,telefone,correio)</t>
  </si>
  <si>
    <t>Receitas Operacionais</t>
  </si>
  <si>
    <t>Total - Repasses (1)</t>
  </si>
  <si>
    <t>Total - Financeiras/Demais Receitas (2)</t>
  </si>
  <si>
    <t>Total das Receitas (1+2)</t>
  </si>
  <si>
    <t>Insumos</t>
  </si>
  <si>
    <t>Doações Não Financeiras</t>
  </si>
  <si>
    <t>Aquisições da Secretaria de Estado da Saúde</t>
  </si>
  <si>
    <t>Estornos/Reembolso de Despesas</t>
  </si>
  <si>
    <t>Repasse Termo Aditamento - Custeio</t>
  </si>
  <si>
    <t>Total das Despesas Operacionais (3)</t>
  </si>
  <si>
    <t>Total Despesa c/ Investimento (4)</t>
  </si>
  <si>
    <t>TOTAL GERAL DAS DESPESAS (3+4)</t>
  </si>
  <si>
    <t>Pessoa Jurídica</t>
  </si>
  <si>
    <t>Materiais e medicamentos</t>
  </si>
  <si>
    <t>Materiais de consumo</t>
  </si>
  <si>
    <t xml:space="preserve">Ações Judiciais </t>
  </si>
  <si>
    <t>Trabalhista</t>
  </si>
  <si>
    <t>Cíveis</t>
  </si>
  <si>
    <t>Outras Ações Judiciais</t>
  </si>
  <si>
    <t>AME ANDRADINA - Período: 12/2023</t>
  </si>
  <si>
    <t>Repasse de recursos do Ministério da Saúde</t>
  </si>
  <si>
    <t>Despesa de recursos do Ministério da Saúde</t>
  </si>
  <si>
    <t>Saldo do mês (Receitas - Despesas)</t>
  </si>
  <si>
    <t>Piso de Enfermagem (Recurso do Ministério da Saúde) - DCO </t>
  </si>
  <si>
    <t>Repasse Complemento piso Enfermagem</t>
  </si>
  <si>
    <t>Ordenados - Complemento Piso Enfermagem</t>
  </si>
  <si>
    <t>Ressarcimento - Complemento Piso Enfermagem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</si>
</sst>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"/>
    <numFmt numFmtId="175" formatCode="#,##0.0"/>
    <numFmt numFmtId="176" formatCode="0.0"/>
    <numFmt numFmtId="177" formatCode="#,##0.0000"/>
    <numFmt numFmtId="178" formatCode="[$-416]dddd\,\ d&quot; de &quot;mmmm&quot; de &quot;yyyy"/>
    <numFmt numFmtId="179" formatCode="#,##0.00_ ;\-#,##0.00\ "/>
    <numFmt numFmtId="180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3" fontId="46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4" fontId="26" fillId="0" borderId="11" xfId="0" applyNumberFormat="1" applyFont="1" applyFill="1" applyBorder="1" applyAlignment="1">
      <alignment horizontal="right" vertical="center" wrapText="1"/>
    </xf>
    <xf numFmtId="0" fontId="48" fillId="2" borderId="11" xfId="0" applyFont="1" applyFill="1" applyBorder="1" applyAlignment="1">
      <alignment vertical="center" wrapText="1"/>
    </xf>
    <xf numFmtId="4" fontId="48" fillId="2" borderId="11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26" fillId="2" borderId="11" xfId="0" applyFont="1" applyFill="1" applyBorder="1" applyAlignment="1">
      <alignment vertical="center" wrapText="1"/>
    </xf>
    <xf numFmtId="0" fontId="48" fillId="7" borderId="11" xfId="0" applyFont="1" applyFill="1" applyBorder="1" applyAlignment="1">
      <alignment vertical="center" wrapText="1"/>
    </xf>
    <xf numFmtId="4" fontId="48" fillId="7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79" fontId="46" fillId="0" borderId="11" xfId="0" applyNumberFormat="1" applyFont="1" applyBorder="1" applyAlignment="1">
      <alignment vertical="center"/>
    </xf>
    <xf numFmtId="43" fontId="46" fillId="0" borderId="11" xfId="60" applyFont="1" applyFill="1" applyBorder="1" applyAlignment="1">
      <alignment vertical="center"/>
    </xf>
    <xf numFmtId="4" fontId="46" fillId="0" borderId="13" xfId="0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wrapText="1"/>
    </xf>
    <xf numFmtId="4" fontId="46" fillId="0" borderId="14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horizontal="right" wrapText="1"/>
    </xf>
    <xf numFmtId="4" fontId="51" fillId="0" borderId="0" xfId="0" applyNumberFormat="1" applyFont="1" applyAlignment="1">
      <alignment horizontal="right" vertical="center" wrapText="1"/>
    </xf>
    <xf numFmtId="4" fontId="51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43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horizontal="right" vertical="center" wrapText="1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6" fillId="2" borderId="1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4" fontId="26" fillId="7" borderId="11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79" fontId="46" fillId="0" borderId="11" xfId="60" applyNumberFormat="1" applyFont="1" applyFill="1" applyBorder="1" applyAlignment="1">
      <alignment vertical="center"/>
    </xf>
    <xf numFmtId="2" fontId="46" fillId="0" borderId="11" xfId="60" applyNumberFormat="1" applyFont="1" applyFill="1" applyBorder="1" applyAlignment="1">
      <alignment vertical="center"/>
    </xf>
    <xf numFmtId="2" fontId="46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43" fontId="46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0" fontId="53" fillId="34" borderId="11" xfId="0" applyFont="1" applyFill="1" applyBorder="1" applyAlignment="1">
      <alignment vertical="center" wrapText="1"/>
    </xf>
    <xf numFmtId="4" fontId="53" fillId="34" borderId="11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 wrapText="1"/>
    </xf>
    <xf numFmtId="4" fontId="53" fillId="0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43" fontId="46" fillId="0" borderId="0" xfId="0" applyNumberFormat="1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" fontId="46" fillId="0" borderId="11" xfId="0" applyNumberFormat="1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0</xdr:col>
      <xdr:colOff>1371600</xdr:colOff>
      <xdr:row>5</xdr:row>
      <xdr:rowOff>180975</xdr:rowOff>
    </xdr:to>
    <xdr:pic>
      <xdr:nvPicPr>
        <xdr:cNvPr id="1" name="Imagem 3" descr="LOGOTIPO 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44.421875" style="91" customWidth="1"/>
    <col min="2" max="2" width="11.140625" style="1" customWidth="1"/>
    <col min="3" max="3" width="11.28125" style="1" customWidth="1"/>
    <col min="4" max="4" width="11.140625" style="1" customWidth="1"/>
    <col min="5" max="5" width="12.140625" style="1" customWidth="1"/>
    <col min="6" max="6" width="12.28125" style="1" customWidth="1"/>
    <col min="7" max="7" width="11.28125" style="31" customWidth="1"/>
    <col min="8" max="8" width="11.7109375" style="31" customWidth="1"/>
    <col min="9" max="9" width="11.57421875" style="31" customWidth="1"/>
    <col min="10" max="10" width="12.28125" style="31" customWidth="1"/>
    <col min="11" max="13" width="12.421875" style="31" customWidth="1"/>
    <col min="14" max="14" width="13.421875" style="1" customWidth="1"/>
    <col min="15" max="15" width="9.421875" style="1" bestFit="1" customWidth="1"/>
    <col min="16" max="16" width="9.140625" style="1" customWidth="1"/>
    <col min="17" max="17" width="13.28125" style="1" bestFit="1" customWidth="1"/>
    <col min="18" max="16384" width="9.140625" style="1" customWidth="1"/>
  </cols>
  <sheetData>
    <row r="4" spans="1:14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5" customHeight="1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5" ht="15" customHeight="1">
      <c r="A6" s="87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"/>
    </row>
    <row r="7" spans="1:14" ht="15" customHeight="1">
      <c r="A7" s="88"/>
      <c r="B7" s="3"/>
      <c r="C7" s="3"/>
      <c r="D7" s="3"/>
      <c r="E7" s="3"/>
      <c r="F7" s="3"/>
      <c r="G7" s="3"/>
      <c r="H7" s="3"/>
      <c r="I7" s="3"/>
      <c r="J7" s="3"/>
      <c r="K7" s="72"/>
      <c r="L7" s="3"/>
      <c r="M7" s="3"/>
      <c r="N7" s="3"/>
    </row>
    <row r="8" spans="1:14" ht="15" customHeight="1">
      <c r="A8" s="4" t="s">
        <v>22</v>
      </c>
      <c r="B8" s="5" t="s">
        <v>1</v>
      </c>
      <c r="C8" s="5" t="s">
        <v>2</v>
      </c>
      <c r="D8" s="5" t="s">
        <v>3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4</v>
      </c>
    </row>
    <row r="9" spans="1:14" ht="15" customHeight="1">
      <c r="A9" s="6" t="s">
        <v>44</v>
      </c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7"/>
    </row>
    <row r="10" spans="1:14" ht="23.25" customHeight="1">
      <c r="A10" s="9" t="s">
        <v>33</v>
      </c>
      <c r="B10" s="10">
        <v>1503190</v>
      </c>
      <c r="C10" s="11">
        <v>1503190</v>
      </c>
      <c r="D10" s="10">
        <v>1503190</v>
      </c>
      <c r="E10" s="12">
        <v>1503190</v>
      </c>
      <c r="F10" s="12">
        <v>1503190</v>
      </c>
      <c r="G10" s="12">
        <v>776032.14</v>
      </c>
      <c r="H10" s="11">
        <v>1503190</v>
      </c>
      <c r="I10" s="34">
        <v>1503190</v>
      </c>
      <c r="J10" s="57">
        <v>1503190</v>
      </c>
      <c r="K10" s="73">
        <v>1503190</v>
      </c>
      <c r="L10" s="12">
        <v>1503190</v>
      </c>
      <c r="M10" s="12">
        <v>1503190</v>
      </c>
      <c r="N10" s="13">
        <f>SUM(B10:M10)</f>
        <v>17311122.14</v>
      </c>
    </row>
    <row r="11" spans="1:14" ht="20.25" customHeight="1">
      <c r="A11" s="9" t="s">
        <v>52</v>
      </c>
      <c r="B11" s="15">
        <v>0</v>
      </c>
      <c r="C11" s="15">
        <v>0</v>
      </c>
      <c r="D11" s="15">
        <v>0</v>
      </c>
      <c r="E11" s="14">
        <v>0</v>
      </c>
      <c r="F11" s="15">
        <v>0</v>
      </c>
      <c r="G11" s="15">
        <v>0</v>
      </c>
      <c r="H11" s="11">
        <v>0</v>
      </c>
      <c r="I11" s="34">
        <v>0</v>
      </c>
      <c r="J11" s="58"/>
      <c r="K11" s="74">
        <v>0</v>
      </c>
      <c r="L11" s="15">
        <v>0</v>
      </c>
      <c r="M11" s="15">
        <v>515080.23</v>
      </c>
      <c r="N11" s="13">
        <f>SUM(B11:M11)</f>
        <v>515080.23</v>
      </c>
    </row>
    <row r="12" spans="1:14" ht="20.25" customHeight="1">
      <c r="A12" s="9" t="s">
        <v>68</v>
      </c>
      <c r="B12" s="15"/>
      <c r="C12" s="15"/>
      <c r="D12" s="15"/>
      <c r="E12" s="15"/>
      <c r="F12" s="15"/>
      <c r="G12" s="15"/>
      <c r="H12" s="11"/>
      <c r="I12" s="34"/>
      <c r="J12" s="58">
        <v>44244.15</v>
      </c>
      <c r="K12" s="74">
        <v>0</v>
      </c>
      <c r="L12" s="15">
        <v>1677.39</v>
      </c>
      <c r="M12" s="15">
        <v>4369.44</v>
      </c>
      <c r="N12" s="13">
        <v>50290.98</v>
      </c>
    </row>
    <row r="13" spans="1:14" ht="15" customHeight="1">
      <c r="A13" s="16" t="s">
        <v>45</v>
      </c>
      <c r="B13" s="17">
        <v>1503190</v>
      </c>
      <c r="C13" s="17">
        <v>1503190</v>
      </c>
      <c r="D13" s="17">
        <v>1503190</v>
      </c>
      <c r="E13" s="17">
        <v>1503190</v>
      </c>
      <c r="F13" s="17">
        <v>1503190</v>
      </c>
      <c r="G13" s="17">
        <v>776032.14</v>
      </c>
      <c r="H13" s="17">
        <v>1503190</v>
      </c>
      <c r="I13" s="59">
        <v>1503190</v>
      </c>
      <c r="J13" s="59">
        <v>1547434.15</v>
      </c>
      <c r="K13" s="26">
        <v>1503190</v>
      </c>
      <c r="L13" s="59">
        <v>1504867.39</v>
      </c>
      <c r="M13" s="59">
        <v>2022639.67</v>
      </c>
      <c r="N13" s="13">
        <f>SUM(B13:M13)</f>
        <v>17876493.35</v>
      </c>
    </row>
    <row r="14" spans="1:14" ht="15" customHeight="1">
      <c r="A14" s="18"/>
      <c r="B14" s="19"/>
      <c r="C14" s="19"/>
      <c r="D14" s="19"/>
      <c r="E14" s="19"/>
      <c r="F14" s="19"/>
      <c r="G14" s="19"/>
      <c r="H14" s="19"/>
      <c r="I14" s="60"/>
      <c r="J14" s="61"/>
      <c r="K14" s="19"/>
      <c r="L14" s="19"/>
      <c r="M14" s="19"/>
      <c r="N14" s="19"/>
    </row>
    <row r="15" spans="1:14" ht="15" customHeight="1">
      <c r="A15" s="16" t="s">
        <v>34</v>
      </c>
      <c r="B15" s="11">
        <v>5472.95</v>
      </c>
      <c r="C15" s="11">
        <v>6613.91</v>
      </c>
      <c r="D15" s="11">
        <v>7351.34</v>
      </c>
      <c r="E15" s="11">
        <v>7294.14</v>
      </c>
      <c r="F15" s="11">
        <v>10206.33</v>
      </c>
      <c r="G15" s="11">
        <v>4220.52</v>
      </c>
      <c r="H15" s="11">
        <v>4890.93</v>
      </c>
      <c r="I15" s="34">
        <v>7461.89</v>
      </c>
      <c r="J15" s="35">
        <v>7571.51</v>
      </c>
      <c r="K15" s="11">
        <v>8630.67</v>
      </c>
      <c r="L15" s="11">
        <v>9680.37</v>
      </c>
      <c r="M15" s="11">
        <v>8020.03</v>
      </c>
      <c r="N15" s="17">
        <f>SUM(B15:M15)</f>
        <v>87414.59</v>
      </c>
    </row>
    <row r="16" spans="1:14" ht="15" customHeight="1">
      <c r="A16" s="18"/>
      <c r="B16" s="20"/>
      <c r="C16" s="19"/>
      <c r="D16" s="19"/>
      <c r="E16" s="19"/>
      <c r="F16" s="19"/>
      <c r="G16" s="19"/>
      <c r="H16" s="19"/>
      <c r="I16" s="60"/>
      <c r="J16" s="61"/>
      <c r="K16" s="19"/>
      <c r="L16" s="19"/>
      <c r="M16" s="19"/>
      <c r="N16" s="19"/>
    </row>
    <row r="17" spans="1:14" ht="15" customHeight="1">
      <c r="A17" s="21" t="s">
        <v>35</v>
      </c>
      <c r="B17" s="20"/>
      <c r="C17" s="19"/>
      <c r="D17" s="19"/>
      <c r="E17" s="19"/>
      <c r="F17" s="19"/>
      <c r="G17" s="19"/>
      <c r="H17" s="19"/>
      <c r="I17" s="60"/>
      <c r="J17" s="61"/>
      <c r="K17" s="19"/>
      <c r="L17" s="19"/>
      <c r="M17" s="19"/>
      <c r="N17" s="19"/>
    </row>
    <row r="18" spans="1:14" ht="15" customHeight="1">
      <c r="A18" s="22" t="s">
        <v>51</v>
      </c>
      <c r="B18" s="11">
        <v>7570.75</v>
      </c>
      <c r="C18" s="11">
        <v>55183.39</v>
      </c>
      <c r="D18" s="11">
        <v>7319.06</v>
      </c>
      <c r="E18" s="11">
        <v>8740.58</v>
      </c>
      <c r="F18" s="11">
        <v>6799.25</v>
      </c>
      <c r="G18" s="11">
        <v>6664.7</v>
      </c>
      <c r="H18" s="11">
        <v>5320.3</v>
      </c>
      <c r="I18" s="34">
        <v>5332.02</v>
      </c>
      <c r="J18" s="35">
        <v>7246.86</v>
      </c>
      <c r="K18" s="11">
        <v>9771.12</v>
      </c>
      <c r="L18" s="11">
        <v>9654.89</v>
      </c>
      <c r="M18" s="11">
        <v>10045.12</v>
      </c>
      <c r="N18" s="17">
        <f>SUM(B18:M18)</f>
        <v>139648.04</v>
      </c>
    </row>
    <row r="19" spans="1:14" s="25" customFormat="1" ht="15" customHeight="1">
      <c r="A19" s="23"/>
      <c r="B19" s="20"/>
      <c r="C19" s="24"/>
      <c r="D19" s="19"/>
      <c r="E19" s="19"/>
      <c r="F19" s="19"/>
      <c r="G19" s="19"/>
      <c r="H19" s="19"/>
      <c r="I19" s="60"/>
      <c r="J19" s="61"/>
      <c r="K19" s="19"/>
      <c r="L19" s="19"/>
      <c r="M19" s="19"/>
      <c r="N19" s="19"/>
    </row>
    <row r="20" spans="1:14" ht="15" customHeight="1">
      <c r="A20" s="16" t="s">
        <v>46</v>
      </c>
      <c r="B20" s="17">
        <v>13043.7</v>
      </c>
      <c r="C20" s="26">
        <v>61797.3</v>
      </c>
      <c r="D20" s="17">
        <v>14670.4</v>
      </c>
      <c r="E20" s="17">
        <v>16034.72</v>
      </c>
      <c r="F20" s="17">
        <v>17005.58</v>
      </c>
      <c r="G20" s="17">
        <v>10885.22</v>
      </c>
      <c r="H20" s="17">
        <v>10211.23</v>
      </c>
      <c r="I20" s="59">
        <v>12793.91</v>
      </c>
      <c r="J20" s="26">
        <v>14818.37</v>
      </c>
      <c r="K20" s="17">
        <v>18401.79</v>
      </c>
      <c r="L20" s="17">
        <v>19335.26</v>
      </c>
      <c r="M20" s="17">
        <v>18065.15</v>
      </c>
      <c r="N20" s="17">
        <f>SUM(B20:M20)</f>
        <v>227062.63</v>
      </c>
    </row>
    <row r="21" spans="1:14" ht="15" customHeight="1">
      <c r="A21" s="23"/>
      <c r="B21" s="20"/>
      <c r="C21" s="19"/>
      <c r="D21" s="19"/>
      <c r="E21" s="19"/>
      <c r="F21" s="19"/>
      <c r="G21" s="19"/>
      <c r="H21" s="19"/>
      <c r="I21" s="60"/>
      <c r="J21" s="61"/>
      <c r="K21" s="19"/>
      <c r="L21" s="19"/>
      <c r="M21" s="19"/>
      <c r="N21" s="19"/>
    </row>
    <row r="22" spans="1:14" ht="15" customHeight="1">
      <c r="A22" s="27" t="s">
        <v>47</v>
      </c>
      <c r="B22" s="28">
        <v>1516233.7</v>
      </c>
      <c r="C22" s="28">
        <v>1564987.3</v>
      </c>
      <c r="D22" s="28">
        <v>1517860.4</v>
      </c>
      <c r="E22" s="28">
        <v>1519224.72</v>
      </c>
      <c r="F22" s="28">
        <v>1520195.58</v>
      </c>
      <c r="G22" s="28">
        <v>786917.36</v>
      </c>
      <c r="H22" s="28">
        <v>1513401.23</v>
      </c>
      <c r="I22" s="62">
        <v>1515983.91</v>
      </c>
      <c r="J22" s="62">
        <v>1562252.52</v>
      </c>
      <c r="K22" s="28">
        <v>1521591.79</v>
      </c>
      <c r="L22" s="28">
        <v>1524202.65</v>
      </c>
      <c r="M22" s="28">
        <v>2040704.82</v>
      </c>
      <c r="N22" s="28">
        <f>SUM(B22:M22)</f>
        <v>18103555.98</v>
      </c>
    </row>
    <row r="23" spans="1:17" ht="14.25" customHeight="1">
      <c r="A23" s="29"/>
      <c r="B23" s="30"/>
      <c r="C23" s="30"/>
      <c r="D23" s="30"/>
      <c r="E23" s="30"/>
      <c r="F23" s="30"/>
      <c r="G23" s="19"/>
      <c r="H23" s="19"/>
      <c r="I23" s="52"/>
      <c r="J23" s="53"/>
      <c r="K23" s="19"/>
      <c r="L23" s="19"/>
      <c r="M23" s="19"/>
      <c r="N23" s="30"/>
      <c r="Q23" s="14"/>
    </row>
    <row r="24" spans="1:14" ht="14.25" customHeight="1">
      <c r="A24" s="6" t="s">
        <v>5</v>
      </c>
      <c r="B24" s="7"/>
      <c r="C24" s="7"/>
      <c r="D24" s="7"/>
      <c r="E24" s="7"/>
      <c r="F24" s="7"/>
      <c r="G24" s="8"/>
      <c r="H24" s="8"/>
      <c r="I24" s="54"/>
      <c r="J24" s="55"/>
      <c r="K24" s="8"/>
      <c r="L24" s="8"/>
      <c r="M24" s="8"/>
      <c r="N24" s="7"/>
    </row>
    <row r="25" spans="1:15" ht="15" customHeight="1">
      <c r="A25" s="16" t="s">
        <v>6</v>
      </c>
      <c r="B25" s="17">
        <v>439677.08</v>
      </c>
      <c r="C25" s="17">
        <v>438599.58</v>
      </c>
      <c r="D25" s="17">
        <v>457137.09</v>
      </c>
      <c r="E25" s="26">
        <v>464820.82</v>
      </c>
      <c r="F25" s="17">
        <v>465670.44</v>
      </c>
      <c r="G25" s="17">
        <v>543834.36</v>
      </c>
      <c r="H25" s="17">
        <v>456338.05</v>
      </c>
      <c r="I25" s="26">
        <v>498140.72</v>
      </c>
      <c r="J25" s="26">
        <v>558915.35</v>
      </c>
      <c r="K25" s="17">
        <v>494832.55</v>
      </c>
      <c r="L25" s="17">
        <v>459681.25</v>
      </c>
      <c r="M25" s="17">
        <v>503270.55</v>
      </c>
      <c r="N25" s="17">
        <f aca="true" t="shared" si="0" ref="N25:N46">SUM(B25:M25)</f>
        <v>5780917.839999999</v>
      </c>
      <c r="O25" s="31"/>
    </row>
    <row r="26" spans="1:17" s="31" customFormat="1" ht="15" customHeight="1">
      <c r="A26" s="22" t="s">
        <v>7</v>
      </c>
      <c r="B26" s="11">
        <v>315524.96</v>
      </c>
      <c r="C26" s="11">
        <v>325387.02</v>
      </c>
      <c r="D26" s="11">
        <v>337957.45</v>
      </c>
      <c r="E26" s="35">
        <v>342033.87</v>
      </c>
      <c r="F26" s="11">
        <v>349176.52</v>
      </c>
      <c r="G26" s="11">
        <v>353593.52</v>
      </c>
      <c r="H26" s="11">
        <v>336083.78</v>
      </c>
      <c r="I26" s="35">
        <v>359459.39</v>
      </c>
      <c r="J26" s="35">
        <v>403486.37</v>
      </c>
      <c r="K26" s="11">
        <v>316058.54</v>
      </c>
      <c r="L26" s="11">
        <v>347183.68</v>
      </c>
      <c r="M26" s="11">
        <v>338038.8</v>
      </c>
      <c r="N26" s="17">
        <f>SUM(B26:M26)</f>
        <v>4123983.9000000004</v>
      </c>
      <c r="O26" s="75"/>
      <c r="Q26" s="84"/>
    </row>
    <row r="27" spans="1:17" s="31" customFormat="1" ht="15" customHeight="1">
      <c r="A27" s="22" t="s">
        <v>10</v>
      </c>
      <c r="B27" s="11">
        <v>7706.67</v>
      </c>
      <c r="C27" s="11">
        <v>7752</v>
      </c>
      <c r="D27" s="11">
        <v>7344</v>
      </c>
      <c r="E27" s="35">
        <v>7221.6</v>
      </c>
      <c r="F27" s="11">
        <v>7242</v>
      </c>
      <c r="G27" s="11">
        <v>6783</v>
      </c>
      <c r="H27" s="11">
        <v>7339.47</v>
      </c>
      <c r="I27" s="35">
        <v>22377.92</v>
      </c>
      <c r="J27" s="35">
        <v>22377.92</v>
      </c>
      <c r="K27" s="11">
        <v>22721.2</v>
      </c>
      <c r="L27" s="11">
        <v>22721.2</v>
      </c>
      <c r="M27" s="11">
        <v>22413.56</v>
      </c>
      <c r="N27" s="17">
        <f t="shared" si="0"/>
        <v>164000.54</v>
      </c>
      <c r="Q27" s="84"/>
    </row>
    <row r="28" spans="1:17" s="31" customFormat="1" ht="15" customHeight="1">
      <c r="A28" s="22" t="s">
        <v>8</v>
      </c>
      <c r="B28" s="11">
        <v>30333.17</v>
      </c>
      <c r="C28" s="11">
        <v>23186.89</v>
      </c>
      <c r="D28" s="11">
        <v>28433.51</v>
      </c>
      <c r="E28" s="35">
        <v>28461.54</v>
      </c>
      <c r="F28" s="11">
        <v>28063.64</v>
      </c>
      <c r="G28" s="11">
        <v>27504.54</v>
      </c>
      <c r="H28" s="11">
        <v>28644.77</v>
      </c>
      <c r="I28" s="35">
        <v>28212.37</v>
      </c>
      <c r="J28" s="35">
        <v>31674.03</v>
      </c>
      <c r="K28" s="11">
        <v>28051.03</v>
      </c>
      <c r="L28" s="11">
        <v>42527.58</v>
      </c>
      <c r="M28" s="11">
        <v>41665.15</v>
      </c>
      <c r="N28" s="17">
        <f t="shared" si="0"/>
        <v>366758.22000000003</v>
      </c>
      <c r="Q28" s="84"/>
    </row>
    <row r="29" spans="1:17" s="31" customFormat="1" ht="15" customHeight="1">
      <c r="A29" s="22" t="s">
        <v>36</v>
      </c>
      <c r="B29" s="11">
        <v>17821.89</v>
      </c>
      <c r="C29" s="11">
        <v>0</v>
      </c>
      <c r="D29" s="11">
        <v>7912.26</v>
      </c>
      <c r="E29" s="11">
        <v>12453.91</v>
      </c>
      <c r="F29" s="11">
        <v>4541</v>
      </c>
      <c r="G29" s="11">
        <v>70327.89</v>
      </c>
      <c r="H29" s="11">
        <v>8619.58</v>
      </c>
      <c r="I29" s="35">
        <v>771.33</v>
      </c>
      <c r="J29" s="35">
        <v>2231.97</v>
      </c>
      <c r="K29" s="11">
        <v>1558.18</v>
      </c>
      <c r="L29" s="11">
        <v>4298.79</v>
      </c>
      <c r="M29" s="11">
        <v>8627.88</v>
      </c>
      <c r="N29" s="17">
        <f t="shared" si="0"/>
        <v>139164.68</v>
      </c>
      <c r="Q29" s="84"/>
    </row>
    <row r="30" spans="1:17" s="31" customFormat="1" ht="15" customHeight="1">
      <c r="A30" s="22" t="s">
        <v>11</v>
      </c>
      <c r="B30" s="11">
        <v>1116</v>
      </c>
      <c r="C30" s="11">
        <v>1116</v>
      </c>
      <c r="D30" s="11">
        <v>1116</v>
      </c>
      <c r="E30" s="11">
        <v>1116</v>
      </c>
      <c r="F30" s="11">
        <v>1116</v>
      </c>
      <c r="G30" s="11">
        <v>1116</v>
      </c>
      <c r="H30" s="11">
        <v>744</v>
      </c>
      <c r="I30" s="35">
        <v>992</v>
      </c>
      <c r="J30" s="35">
        <v>744</v>
      </c>
      <c r="K30" s="11">
        <v>744</v>
      </c>
      <c r="L30" s="11">
        <v>744</v>
      </c>
      <c r="M30" s="11">
        <v>744</v>
      </c>
      <c r="N30" s="17">
        <f t="shared" si="0"/>
        <v>11408</v>
      </c>
      <c r="Q30" s="84"/>
    </row>
    <row r="31" spans="1:17" s="31" customFormat="1" ht="15" customHeight="1">
      <c r="A31" s="22" t="s">
        <v>69</v>
      </c>
      <c r="B31" s="11"/>
      <c r="C31" s="11"/>
      <c r="D31" s="11"/>
      <c r="E31" s="11"/>
      <c r="F31" s="11"/>
      <c r="G31" s="11"/>
      <c r="H31" s="11"/>
      <c r="I31" s="35"/>
      <c r="J31" s="35"/>
      <c r="K31" s="11">
        <v>42067.16</v>
      </c>
      <c r="L31" s="11"/>
      <c r="M31" s="11"/>
      <c r="N31" s="17">
        <v>42067.16</v>
      </c>
      <c r="Q31" s="84"/>
    </row>
    <row r="32" spans="1:17" s="31" customFormat="1" ht="15" customHeight="1">
      <c r="A32" s="89" t="s">
        <v>70</v>
      </c>
      <c r="B32" s="11"/>
      <c r="C32" s="11"/>
      <c r="D32" s="11"/>
      <c r="E32" s="11"/>
      <c r="F32" s="11"/>
      <c r="G32" s="11"/>
      <c r="H32" s="11"/>
      <c r="I32" s="35"/>
      <c r="J32" s="35"/>
      <c r="K32" s="11">
        <v>2176.99</v>
      </c>
      <c r="L32" s="11"/>
      <c r="M32" s="11"/>
      <c r="N32" s="17">
        <v>2176.99</v>
      </c>
      <c r="Q32" s="84"/>
    </row>
    <row r="33" spans="1:14" s="31" customFormat="1" ht="15" customHeight="1">
      <c r="A33" s="16" t="s">
        <v>9</v>
      </c>
      <c r="B33" s="17">
        <v>67174.39</v>
      </c>
      <c r="C33" s="17">
        <v>81157.67</v>
      </c>
      <c r="D33" s="17">
        <v>74373.87</v>
      </c>
      <c r="E33" s="17">
        <v>73533.9</v>
      </c>
      <c r="F33" s="17">
        <v>75531.28</v>
      </c>
      <c r="G33" s="17">
        <v>84509.41</v>
      </c>
      <c r="H33" s="17">
        <v>74906.45</v>
      </c>
      <c r="I33" s="26">
        <v>86327.71</v>
      </c>
      <c r="J33" s="26">
        <v>98401.06</v>
      </c>
      <c r="K33" s="17">
        <v>81455.45</v>
      </c>
      <c r="L33" s="17">
        <v>42206</v>
      </c>
      <c r="M33" s="17">
        <v>91781.16</v>
      </c>
      <c r="N33" s="17">
        <f t="shared" si="0"/>
        <v>931358.35</v>
      </c>
    </row>
    <row r="34" spans="1:14" s="31" customFormat="1" ht="15" customHeight="1">
      <c r="A34" s="22" t="s">
        <v>37</v>
      </c>
      <c r="B34" s="11">
        <v>33050.51</v>
      </c>
      <c r="C34" s="11">
        <v>33864.9</v>
      </c>
      <c r="D34" s="11">
        <v>33171.26</v>
      </c>
      <c r="E34" s="11">
        <v>32025.84</v>
      </c>
      <c r="F34" s="11">
        <v>32471.13</v>
      </c>
      <c r="G34" s="11">
        <v>33217.96</v>
      </c>
      <c r="H34" s="11">
        <v>32305.71</v>
      </c>
      <c r="I34" s="35">
        <v>36023.55</v>
      </c>
      <c r="J34" s="35">
        <v>40060.56</v>
      </c>
      <c r="K34" s="11">
        <v>34805.91</v>
      </c>
      <c r="L34" s="11">
        <v>10460.06</v>
      </c>
      <c r="M34" s="11">
        <v>9328.23</v>
      </c>
      <c r="N34" s="17">
        <f t="shared" si="0"/>
        <v>360785.61999999994</v>
      </c>
    </row>
    <row r="35" spans="1:14" s="31" customFormat="1" ht="15" customHeight="1">
      <c r="A35" s="22" t="s">
        <v>38</v>
      </c>
      <c r="B35" s="11">
        <v>34123.88</v>
      </c>
      <c r="C35" s="11">
        <v>47292.77</v>
      </c>
      <c r="D35" s="11">
        <v>41202.61</v>
      </c>
      <c r="E35" s="11">
        <v>41508.06</v>
      </c>
      <c r="F35" s="11">
        <v>43060.15</v>
      </c>
      <c r="G35" s="11">
        <v>51291.45</v>
      </c>
      <c r="H35" s="11">
        <v>42600.74</v>
      </c>
      <c r="I35" s="35">
        <v>50304.16</v>
      </c>
      <c r="J35" s="35">
        <v>58340.5</v>
      </c>
      <c r="K35" s="11">
        <v>46649.54</v>
      </c>
      <c r="L35" s="11">
        <v>31745.94</v>
      </c>
      <c r="M35" s="11">
        <v>82452.93</v>
      </c>
      <c r="N35" s="17">
        <f t="shared" si="0"/>
        <v>570572.73</v>
      </c>
    </row>
    <row r="36" spans="1:14" ht="15" customHeight="1">
      <c r="A36" s="16" t="s">
        <v>12</v>
      </c>
      <c r="B36" s="17">
        <v>768361.95</v>
      </c>
      <c r="C36" s="17">
        <v>757841.09</v>
      </c>
      <c r="D36" s="17">
        <v>807543.48</v>
      </c>
      <c r="E36" s="17">
        <v>806917.02</v>
      </c>
      <c r="F36" s="17">
        <v>818878.96</v>
      </c>
      <c r="G36" s="17">
        <v>843724.89</v>
      </c>
      <c r="H36" s="17">
        <v>758281.31</v>
      </c>
      <c r="I36" s="26">
        <v>832904.78</v>
      </c>
      <c r="J36" s="26">
        <v>710964.36</v>
      </c>
      <c r="K36" s="17">
        <v>769787.3</v>
      </c>
      <c r="L36" s="17">
        <v>800678.6</v>
      </c>
      <c r="M36" s="17">
        <v>895430.83</v>
      </c>
      <c r="N36" s="17">
        <f>SUM(B36:M36)</f>
        <v>9571314.57</v>
      </c>
    </row>
    <row r="37" spans="1:14" ht="15" customHeight="1">
      <c r="A37" s="16" t="s">
        <v>13</v>
      </c>
      <c r="B37" s="17">
        <v>669181.16</v>
      </c>
      <c r="C37" s="17">
        <v>648492.05</v>
      </c>
      <c r="D37" s="17">
        <v>693627.72</v>
      </c>
      <c r="E37" s="17">
        <v>681135.49</v>
      </c>
      <c r="F37" s="17">
        <v>715719.13</v>
      </c>
      <c r="G37" s="17">
        <v>735366.03</v>
      </c>
      <c r="H37" s="17">
        <v>650548.08</v>
      </c>
      <c r="I37" s="26">
        <v>724275.56</v>
      </c>
      <c r="J37" s="26">
        <v>606607.8</v>
      </c>
      <c r="K37" s="17">
        <v>661396.57</v>
      </c>
      <c r="L37" s="17">
        <v>702400.96</v>
      </c>
      <c r="M37" s="17">
        <v>735894.03</v>
      </c>
      <c r="N37" s="13">
        <f t="shared" si="0"/>
        <v>8224644.580000001</v>
      </c>
    </row>
    <row r="38" spans="1:14" ht="15" customHeight="1">
      <c r="A38" s="32" t="s">
        <v>56</v>
      </c>
      <c r="B38" s="11">
        <v>669181.16</v>
      </c>
      <c r="C38" s="11">
        <v>648492.05</v>
      </c>
      <c r="D38" s="11">
        <v>693627.72</v>
      </c>
      <c r="E38" s="11">
        <v>681135.49</v>
      </c>
      <c r="F38" s="11">
        <v>715719.13</v>
      </c>
      <c r="G38" s="11">
        <v>735366.03</v>
      </c>
      <c r="H38" s="11">
        <v>650548.08</v>
      </c>
      <c r="I38" s="35">
        <v>724275.56</v>
      </c>
      <c r="J38" s="35">
        <v>606607.8</v>
      </c>
      <c r="K38" s="11">
        <v>661396.57</v>
      </c>
      <c r="L38" s="11">
        <v>702400.96</v>
      </c>
      <c r="M38" s="11">
        <v>735894.03</v>
      </c>
      <c r="N38" s="13">
        <f t="shared" si="0"/>
        <v>8224644.580000001</v>
      </c>
    </row>
    <row r="39" spans="1:14" ht="15" customHeight="1">
      <c r="A39" s="16" t="s">
        <v>14</v>
      </c>
      <c r="B39" s="11">
        <v>99180.79</v>
      </c>
      <c r="C39" s="11">
        <v>109349.04</v>
      </c>
      <c r="D39" s="11">
        <v>113915.76</v>
      </c>
      <c r="E39" s="11">
        <v>125781.53</v>
      </c>
      <c r="F39" s="11">
        <v>103159.83</v>
      </c>
      <c r="G39" s="11">
        <v>108358.86</v>
      </c>
      <c r="H39" s="11">
        <v>107733.23</v>
      </c>
      <c r="I39" s="35">
        <v>108629.22</v>
      </c>
      <c r="J39" s="35">
        <v>104356.56</v>
      </c>
      <c r="K39" s="11">
        <v>108390.73</v>
      </c>
      <c r="L39" s="11">
        <v>98277.64</v>
      </c>
      <c r="M39" s="11">
        <v>159536.8</v>
      </c>
      <c r="N39" s="13">
        <f t="shared" si="0"/>
        <v>1346669.9899999998</v>
      </c>
    </row>
    <row r="40" spans="1:14" ht="15" customHeight="1">
      <c r="A40" s="16" t="s">
        <v>15</v>
      </c>
      <c r="B40" s="17">
        <v>73274.48</v>
      </c>
      <c r="C40" s="17">
        <v>76094.96</v>
      </c>
      <c r="D40" s="17">
        <v>91917.21</v>
      </c>
      <c r="E40" s="17">
        <v>72631.78</v>
      </c>
      <c r="F40" s="17">
        <v>101454.74</v>
      </c>
      <c r="G40" s="17">
        <v>70373.19</v>
      </c>
      <c r="H40" s="17">
        <v>84608.94</v>
      </c>
      <c r="I40" s="26">
        <v>64849.1</v>
      </c>
      <c r="J40" s="26">
        <v>69426.21</v>
      </c>
      <c r="K40" s="17">
        <v>34960.47</v>
      </c>
      <c r="L40" s="17">
        <v>57568.61</v>
      </c>
      <c r="M40" s="17">
        <v>49931.71</v>
      </c>
      <c r="N40" s="17">
        <f t="shared" si="0"/>
        <v>847091.3999999999</v>
      </c>
    </row>
    <row r="41" spans="1:14" ht="15" customHeight="1">
      <c r="A41" s="22" t="s">
        <v>57</v>
      </c>
      <c r="B41" s="11">
        <v>59079.67</v>
      </c>
      <c r="C41" s="11">
        <v>63439.86</v>
      </c>
      <c r="D41" s="11">
        <v>76106.19</v>
      </c>
      <c r="E41" s="11">
        <v>59990.33</v>
      </c>
      <c r="F41" s="11">
        <v>81051.58</v>
      </c>
      <c r="G41" s="11">
        <v>52701.24</v>
      </c>
      <c r="H41" s="11">
        <v>60450.17</v>
      </c>
      <c r="I41" s="35">
        <v>47846.08</v>
      </c>
      <c r="J41" s="35">
        <v>59999.5</v>
      </c>
      <c r="K41" s="11">
        <v>13041.61</v>
      </c>
      <c r="L41" s="11">
        <v>44695.81</v>
      </c>
      <c r="M41" s="11">
        <v>37503.58</v>
      </c>
      <c r="N41" s="17">
        <f t="shared" si="0"/>
        <v>655905.62</v>
      </c>
    </row>
    <row r="42" spans="1:14" ht="15" customHeight="1">
      <c r="A42" s="22" t="s">
        <v>58</v>
      </c>
      <c r="B42" s="11">
        <v>14194.81</v>
      </c>
      <c r="C42" s="11">
        <v>12655.1</v>
      </c>
      <c r="D42" s="11">
        <v>15811.02</v>
      </c>
      <c r="E42" s="11">
        <v>12641.45</v>
      </c>
      <c r="F42" s="11">
        <v>20403.16</v>
      </c>
      <c r="G42" s="11">
        <v>17671.95</v>
      </c>
      <c r="H42" s="11">
        <v>24158.77</v>
      </c>
      <c r="I42" s="35">
        <v>17003.02</v>
      </c>
      <c r="J42" s="35">
        <v>9426.71</v>
      </c>
      <c r="K42" s="11">
        <v>21918.86</v>
      </c>
      <c r="L42" s="11">
        <v>12872.8</v>
      </c>
      <c r="M42" s="11">
        <v>12428.13</v>
      </c>
      <c r="N42" s="13">
        <f t="shared" si="0"/>
        <v>191185.77999999997</v>
      </c>
    </row>
    <row r="43" spans="1:14" ht="15" customHeight="1">
      <c r="A43" s="16" t="s">
        <v>59</v>
      </c>
      <c r="B43" s="11">
        <v>43797.82</v>
      </c>
      <c r="C43" s="11">
        <v>0</v>
      </c>
      <c r="D43" s="11">
        <v>0</v>
      </c>
      <c r="E43" s="11">
        <v>0</v>
      </c>
      <c r="F43" s="11">
        <v>0</v>
      </c>
      <c r="G43" s="69">
        <v>0</v>
      </c>
      <c r="H43" s="68">
        <v>0</v>
      </c>
      <c r="I43" s="68">
        <v>0</v>
      </c>
      <c r="J43" s="68">
        <v>0</v>
      </c>
      <c r="K43" s="68">
        <v>0</v>
      </c>
      <c r="L43" s="11">
        <v>0</v>
      </c>
      <c r="M43" s="11">
        <v>0</v>
      </c>
      <c r="N43" s="13">
        <f t="shared" si="0"/>
        <v>43797.82</v>
      </c>
    </row>
    <row r="44" spans="1:14" ht="15" customHeight="1">
      <c r="A44" s="22" t="s">
        <v>60</v>
      </c>
      <c r="B44" s="44">
        <v>43797.82</v>
      </c>
      <c r="C44" s="68">
        <v>0</v>
      </c>
      <c r="D44" s="68">
        <v>0</v>
      </c>
      <c r="E44" s="68">
        <v>0</v>
      </c>
      <c r="F44" s="68">
        <v>0</v>
      </c>
      <c r="G44" s="69">
        <v>0</v>
      </c>
      <c r="H44" s="68">
        <v>0</v>
      </c>
      <c r="I44" s="68">
        <v>0</v>
      </c>
      <c r="J44" s="68">
        <v>0</v>
      </c>
      <c r="K44" s="68">
        <v>0</v>
      </c>
      <c r="L44" s="11">
        <v>0</v>
      </c>
      <c r="M44" s="11">
        <v>0</v>
      </c>
      <c r="N44" s="13">
        <f t="shared" si="0"/>
        <v>43797.82</v>
      </c>
    </row>
    <row r="45" spans="1:14" ht="15" customHeight="1">
      <c r="A45" s="22" t="s">
        <v>61</v>
      </c>
      <c r="B45" s="67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13">
        <f t="shared" si="0"/>
        <v>0</v>
      </c>
    </row>
    <row r="46" spans="1:14" ht="15" customHeight="1">
      <c r="A46" s="22" t="s">
        <v>62</v>
      </c>
      <c r="B46" s="67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13">
        <f t="shared" si="0"/>
        <v>0</v>
      </c>
    </row>
    <row r="47" spans="1:14" ht="15" customHeight="1">
      <c r="A47" s="33" t="s">
        <v>43</v>
      </c>
      <c r="B47" s="35">
        <v>31347.49</v>
      </c>
      <c r="C47" s="11">
        <v>31297.73</v>
      </c>
      <c r="D47" s="11">
        <v>30231.61</v>
      </c>
      <c r="E47" s="35">
        <v>33522.43</v>
      </c>
      <c r="F47" s="35">
        <v>31232.54</v>
      </c>
      <c r="G47" s="35">
        <v>26352.26</v>
      </c>
      <c r="H47" s="11">
        <v>22805.83</v>
      </c>
      <c r="I47" s="35">
        <v>25583.7</v>
      </c>
      <c r="J47" s="35">
        <v>30111.42</v>
      </c>
      <c r="K47" s="35">
        <v>35772.75</v>
      </c>
      <c r="L47" s="35">
        <v>35762.58</v>
      </c>
      <c r="M47" s="35">
        <v>38743.42</v>
      </c>
      <c r="N47" s="13">
        <f aca="true" t="shared" si="1" ref="N47:N52">SUM(B47:M47)</f>
        <v>372763.76</v>
      </c>
    </row>
    <row r="48" spans="1:16" ht="15" customHeight="1">
      <c r="A48" s="22" t="s">
        <v>39</v>
      </c>
      <c r="B48" s="11">
        <v>307.26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20.26</v>
      </c>
      <c r="I48" s="35">
        <v>20.21</v>
      </c>
      <c r="J48" s="34">
        <v>20.21</v>
      </c>
      <c r="K48" s="11">
        <v>20.21</v>
      </c>
      <c r="L48" s="10">
        <v>20.21</v>
      </c>
      <c r="M48" s="10">
        <v>20.21</v>
      </c>
      <c r="N48" s="13">
        <f t="shared" si="1"/>
        <v>428.5699999999999</v>
      </c>
      <c r="P48" s="14"/>
    </row>
    <row r="49" spans="1:14" ht="15" customHeight="1">
      <c r="A49" s="22" t="s">
        <v>40</v>
      </c>
      <c r="B49" s="11">
        <v>656.66</v>
      </c>
      <c r="C49" s="11">
        <v>526.89</v>
      </c>
      <c r="D49" s="11">
        <v>534</v>
      </c>
      <c r="E49" s="11">
        <v>476.5</v>
      </c>
      <c r="F49" s="11">
        <v>3750.71</v>
      </c>
      <c r="G49" s="11">
        <v>645.26</v>
      </c>
      <c r="H49" s="11">
        <v>552.45</v>
      </c>
      <c r="I49" s="35">
        <v>465</v>
      </c>
      <c r="J49" s="35">
        <v>568.5</v>
      </c>
      <c r="K49" s="11">
        <v>476.5</v>
      </c>
      <c r="L49" s="11">
        <v>652</v>
      </c>
      <c r="M49" s="11">
        <v>590.55</v>
      </c>
      <c r="N49" s="17">
        <f t="shared" si="1"/>
        <v>9895.02</v>
      </c>
    </row>
    <row r="50" spans="1:14" ht="15" customHeight="1">
      <c r="A50" s="22" t="s">
        <v>41</v>
      </c>
      <c r="B50" s="11">
        <v>1342.75</v>
      </c>
      <c r="C50" s="11">
        <v>2248.98</v>
      </c>
      <c r="D50" s="11">
        <v>2904.67</v>
      </c>
      <c r="E50" s="11">
        <v>6987.32</v>
      </c>
      <c r="F50" s="11">
        <v>7232.91</v>
      </c>
      <c r="G50" s="11">
        <v>1919.45</v>
      </c>
      <c r="H50" s="11">
        <v>2334.86</v>
      </c>
      <c r="I50" s="35">
        <v>3187.08</v>
      </c>
      <c r="J50" s="35">
        <v>1879.65</v>
      </c>
      <c r="K50" s="11">
        <v>3933.1</v>
      </c>
      <c r="L50" s="11">
        <v>3487.34</v>
      </c>
      <c r="M50" s="11">
        <v>2705.13</v>
      </c>
      <c r="N50" s="13">
        <f t="shared" si="1"/>
        <v>40163.24</v>
      </c>
    </row>
    <row r="51" spans="1:14" ht="15" customHeight="1">
      <c r="A51" s="22" t="s">
        <v>17</v>
      </c>
      <c r="B51" s="11">
        <v>7553.27</v>
      </c>
      <c r="C51" s="11">
        <v>7553.27</v>
      </c>
      <c r="D51" s="11">
        <v>9024.48</v>
      </c>
      <c r="E51" s="11">
        <v>9024.48</v>
      </c>
      <c r="F51" s="11">
        <v>2680.86</v>
      </c>
      <c r="G51" s="11">
        <v>2207.99</v>
      </c>
      <c r="H51" s="11">
        <v>3292.96</v>
      </c>
      <c r="I51" s="35">
        <v>3416.12</v>
      </c>
      <c r="J51" s="35">
        <v>3416.12</v>
      </c>
      <c r="K51" s="11">
        <v>3416.12</v>
      </c>
      <c r="L51" s="11">
        <v>3658.22</v>
      </c>
      <c r="M51" s="11">
        <v>8121.15</v>
      </c>
      <c r="N51" s="13">
        <f t="shared" si="1"/>
        <v>63365.04000000001</v>
      </c>
    </row>
    <row r="52" spans="1:14" ht="15" customHeight="1">
      <c r="A52" s="22" t="s">
        <v>16</v>
      </c>
      <c r="B52" s="11">
        <v>1618.4</v>
      </c>
      <c r="C52" s="11">
        <v>2006.6</v>
      </c>
      <c r="D52" s="11">
        <v>3149.75</v>
      </c>
      <c r="E52" s="11">
        <v>1503.4</v>
      </c>
      <c r="F52" s="11">
        <v>1315.23</v>
      </c>
      <c r="G52" s="11">
        <v>1574.72</v>
      </c>
      <c r="H52" s="11">
        <v>1979.21</v>
      </c>
      <c r="I52" s="35">
        <v>2259.27</v>
      </c>
      <c r="J52" s="35">
        <v>3126.8</v>
      </c>
      <c r="K52" s="11">
        <v>1660.9</v>
      </c>
      <c r="L52" s="11">
        <v>1349.98</v>
      </c>
      <c r="M52" s="11">
        <v>13535.01</v>
      </c>
      <c r="N52" s="13">
        <f t="shared" si="1"/>
        <v>35079.27</v>
      </c>
    </row>
    <row r="53" spans="1:15" ht="15" customHeight="1">
      <c r="A53" s="71" t="s">
        <v>53</v>
      </c>
      <c r="B53" s="17">
        <v>1367937.16</v>
      </c>
      <c r="C53" s="17">
        <v>1316169.1</v>
      </c>
      <c r="D53" s="17">
        <v>1402442.29</v>
      </c>
      <c r="E53" s="17">
        <v>1395883.75</v>
      </c>
      <c r="F53" s="17">
        <v>1432216.39</v>
      </c>
      <c r="G53" s="17">
        <v>1490632.12</v>
      </c>
      <c r="H53" s="17">
        <v>1330213.87</v>
      </c>
      <c r="I53" s="26">
        <v>1430825.98</v>
      </c>
      <c r="J53" s="26">
        <v>1378428.62</v>
      </c>
      <c r="K53" s="17">
        <v>1344859.9</v>
      </c>
      <c r="L53" s="17">
        <v>1362858.79</v>
      </c>
      <c r="M53" s="17">
        <v>1512348.56</v>
      </c>
      <c r="N53" s="17">
        <f>SUM(B53:M53)</f>
        <v>16764816.530000003</v>
      </c>
      <c r="O53" s="14"/>
    </row>
    <row r="54" spans="1:14" ht="15" customHeight="1">
      <c r="A54" s="29"/>
      <c r="B54" s="30"/>
      <c r="C54" s="30"/>
      <c r="D54" s="30"/>
      <c r="E54" s="30"/>
      <c r="F54" s="30"/>
      <c r="G54" s="19"/>
      <c r="H54" s="19"/>
      <c r="I54" s="60"/>
      <c r="J54" s="61"/>
      <c r="K54" s="19"/>
      <c r="L54" s="19"/>
      <c r="M54" s="19"/>
      <c r="N54" s="30"/>
    </row>
    <row r="55" spans="1:14" ht="15" customHeight="1">
      <c r="A55" s="6" t="s">
        <v>18</v>
      </c>
      <c r="B55" s="7"/>
      <c r="C55" s="7"/>
      <c r="D55" s="7"/>
      <c r="E55" s="7"/>
      <c r="F55" s="7"/>
      <c r="G55" s="8"/>
      <c r="H55" s="8"/>
      <c r="I55" s="63"/>
      <c r="J55" s="66"/>
      <c r="K55" s="8"/>
      <c r="L55" s="8"/>
      <c r="M55" s="8"/>
      <c r="N55" s="7"/>
    </row>
    <row r="56" spans="1:14" ht="12.75">
      <c r="A56" s="9" t="s">
        <v>19</v>
      </c>
      <c r="B56" s="11">
        <v>0</v>
      </c>
      <c r="C56" s="11">
        <v>0</v>
      </c>
      <c r="D56" s="11">
        <v>0</v>
      </c>
      <c r="E56" s="10">
        <v>0</v>
      </c>
      <c r="F56" s="37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49">
        <v>0</v>
      </c>
      <c r="M56" s="49">
        <v>0</v>
      </c>
      <c r="N56" s="13">
        <f>SUM(B56:M56)</f>
        <v>0</v>
      </c>
    </row>
    <row r="57" spans="1:14" ht="12.75">
      <c r="A57" s="9" t="s">
        <v>42</v>
      </c>
      <c r="B57" s="11">
        <v>0</v>
      </c>
      <c r="C57" s="11">
        <v>0</v>
      </c>
      <c r="D57" s="11">
        <v>0</v>
      </c>
      <c r="E57" s="10">
        <v>0</v>
      </c>
      <c r="F57" s="37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49">
        <v>0</v>
      </c>
      <c r="M57" s="49">
        <v>0</v>
      </c>
      <c r="N57" s="13">
        <f>SUM(B57:M57)</f>
        <v>0</v>
      </c>
    </row>
    <row r="58" spans="1:14" ht="12.75">
      <c r="A58" s="9" t="s">
        <v>20</v>
      </c>
      <c r="B58" s="11">
        <v>0</v>
      </c>
      <c r="C58" s="11">
        <v>0</v>
      </c>
      <c r="D58" s="11">
        <v>0</v>
      </c>
      <c r="E58" s="15">
        <v>0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74">
        <v>0</v>
      </c>
      <c r="L58" s="15">
        <v>0</v>
      </c>
      <c r="M58" s="49">
        <v>0</v>
      </c>
      <c r="N58" s="13">
        <f>SUM(B58:M58)</f>
        <v>0</v>
      </c>
    </row>
    <row r="59" spans="1:14" ht="12.75">
      <c r="A59" s="9" t="s">
        <v>21</v>
      </c>
      <c r="B59" s="11">
        <v>0</v>
      </c>
      <c r="C59" s="11">
        <v>0</v>
      </c>
      <c r="D59" s="11">
        <v>0</v>
      </c>
      <c r="E59" s="15">
        <v>0</v>
      </c>
      <c r="F59" s="45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49">
        <v>0</v>
      </c>
      <c r="M59" s="49">
        <v>0</v>
      </c>
      <c r="N59" s="13">
        <f>SUM(B59:M59)</f>
        <v>0</v>
      </c>
    </row>
    <row r="60" spans="1:14" ht="15" customHeight="1">
      <c r="A60" s="36" t="s">
        <v>54</v>
      </c>
      <c r="B60" s="17">
        <v>0</v>
      </c>
      <c r="C60" s="17">
        <v>0</v>
      </c>
      <c r="D60" s="17">
        <v>0</v>
      </c>
      <c r="E60" s="13">
        <v>0</v>
      </c>
      <c r="F60" s="46">
        <v>0</v>
      </c>
      <c r="G60" s="13">
        <v>0</v>
      </c>
      <c r="H60" s="13">
        <v>0</v>
      </c>
      <c r="I60" s="13">
        <v>0</v>
      </c>
      <c r="J60" s="13">
        <v>0</v>
      </c>
      <c r="K60" s="17">
        <v>0</v>
      </c>
      <c r="L60" s="50">
        <v>0</v>
      </c>
      <c r="M60" s="50">
        <v>0</v>
      </c>
      <c r="N60" s="13">
        <f>SUM(B60:M60)</f>
        <v>0</v>
      </c>
    </row>
    <row r="61" spans="1:14" ht="15" customHeight="1">
      <c r="A61" s="29"/>
      <c r="B61" s="38"/>
      <c r="C61" s="38"/>
      <c r="D61" s="30"/>
      <c r="E61" s="30"/>
      <c r="F61" s="30"/>
      <c r="G61" s="17"/>
      <c r="H61" s="19"/>
      <c r="I61" s="60"/>
      <c r="J61" s="61"/>
      <c r="K61" s="19"/>
      <c r="L61" s="19"/>
      <c r="M61" s="19"/>
      <c r="N61" s="30"/>
    </row>
    <row r="62" spans="1:17" ht="15" customHeight="1">
      <c r="A62" s="39" t="s">
        <v>55</v>
      </c>
      <c r="B62" s="28">
        <v>1367937.16</v>
      </c>
      <c r="C62" s="28">
        <v>1316169.1</v>
      </c>
      <c r="D62" s="28">
        <v>1402442.29</v>
      </c>
      <c r="E62" s="28">
        <v>1395883.75</v>
      </c>
      <c r="F62" s="28">
        <v>1432216.39</v>
      </c>
      <c r="G62" s="28">
        <v>1490632.12</v>
      </c>
      <c r="H62" s="28">
        <v>1330213.87</v>
      </c>
      <c r="I62" s="62">
        <v>1430825.98</v>
      </c>
      <c r="J62" s="62">
        <v>1378428.62</v>
      </c>
      <c r="K62" s="28">
        <v>1344859.9</v>
      </c>
      <c r="L62" s="28">
        <v>1362858.79</v>
      </c>
      <c r="M62" s="28">
        <v>1512348.56</v>
      </c>
      <c r="N62" s="28">
        <f>SUM(B62:M62)</f>
        <v>16764816.530000003</v>
      </c>
      <c r="Q62" s="14"/>
    </row>
    <row r="63" spans="1:14" ht="15" customHeight="1">
      <c r="A63" s="29"/>
      <c r="B63" s="30"/>
      <c r="C63" s="30"/>
      <c r="D63" s="30"/>
      <c r="E63" s="30"/>
      <c r="F63" s="30"/>
      <c r="G63" s="19"/>
      <c r="H63" s="19"/>
      <c r="I63" s="60"/>
      <c r="J63" s="61"/>
      <c r="K63" s="19"/>
      <c r="L63" s="19"/>
      <c r="M63" s="19"/>
      <c r="N63" s="30"/>
    </row>
    <row r="64" spans="1:17" ht="30" customHeight="1">
      <c r="A64" s="40" t="s">
        <v>23</v>
      </c>
      <c r="B64" s="41">
        <v>148296.54</v>
      </c>
      <c r="C64" s="41">
        <v>248818.2</v>
      </c>
      <c r="D64" s="41">
        <v>115418.11</v>
      </c>
      <c r="E64" s="41">
        <v>123340.97</v>
      </c>
      <c r="F64" s="41">
        <v>87979.19</v>
      </c>
      <c r="G64" s="41">
        <v>-703714.76</v>
      </c>
      <c r="H64" s="41">
        <v>183187.36</v>
      </c>
      <c r="I64" s="64">
        <v>85157.93</v>
      </c>
      <c r="J64" s="64">
        <v>183823.9</v>
      </c>
      <c r="K64" s="41">
        <v>176731.89</v>
      </c>
      <c r="L64" s="41">
        <v>161343.86</v>
      </c>
      <c r="M64" s="41">
        <v>528356.26</v>
      </c>
      <c r="N64" s="41">
        <f>SUM(B64:M64)</f>
        <v>1338739.45</v>
      </c>
      <c r="Q64" s="14"/>
    </row>
    <row r="65" spans="1:17" s="31" customFormat="1" ht="15" customHeight="1">
      <c r="A65" s="18"/>
      <c r="B65" s="19"/>
      <c r="C65" s="19"/>
      <c r="D65" s="19"/>
      <c r="E65" s="19"/>
      <c r="F65" s="19"/>
      <c r="G65" s="19"/>
      <c r="H65" s="19"/>
      <c r="I65" s="61"/>
      <c r="J65" s="61"/>
      <c r="K65" s="19"/>
      <c r="L65" s="19"/>
      <c r="M65" s="19"/>
      <c r="N65" s="19"/>
      <c r="Q65" s="75"/>
    </row>
    <row r="66" spans="1:17" s="31" customFormat="1" ht="15" customHeight="1">
      <c r="A66" s="18"/>
      <c r="B66" s="19"/>
      <c r="C66" s="19"/>
      <c r="D66" s="19"/>
      <c r="E66" s="19"/>
      <c r="F66" s="19"/>
      <c r="G66" s="19"/>
      <c r="H66" s="19"/>
      <c r="I66" s="61"/>
      <c r="J66" s="61"/>
      <c r="K66" s="19"/>
      <c r="L66" s="19"/>
      <c r="M66" s="19"/>
      <c r="N66" s="19"/>
      <c r="Q66" s="75"/>
    </row>
    <row r="67" spans="1:17" s="31" customFormat="1" ht="15" customHeight="1">
      <c r="A67" s="18"/>
      <c r="B67" s="19"/>
      <c r="C67" s="19"/>
      <c r="D67" s="19"/>
      <c r="E67" s="19"/>
      <c r="F67" s="19"/>
      <c r="G67" s="19"/>
      <c r="H67" s="19"/>
      <c r="I67" s="61"/>
      <c r="J67" s="61"/>
      <c r="K67" s="19"/>
      <c r="L67" s="19"/>
      <c r="M67" s="19"/>
      <c r="N67" s="19"/>
      <c r="Q67" s="75"/>
    </row>
    <row r="68" spans="1:17" s="31" customFormat="1" ht="15" customHeight="1">
      <c r="A68" s="90" t="s">
        <v>67</v>
      </c>
      <c r="B68" s="19"/>
      <c r="C68" s="19"/>
      <c r="D68" s="19"/>
      <c r="E68" s="19"/>
      <c r="F68" s="19"/>
      <c r="G68" s="19"/>
      <c r="H68" s="19"/>
      <c r="I68" s="61"/>
      <c r="J68" s="61"/>
      <c r="K68" s="19"/>
      <c r="L68" s="19"/>
      <c r="M68" s="19"/>
      <c r="N68" s="19"/>
      <c r="Q68" s="75"/>
    </row>
    <row r="69" spans="1:17" s="31" customFormat="1" ht="15" customHeight="1">
      <c r="A69" s="76" t="s">
        <v>64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44244.15</v>
      </c>
      <c r="K69" s="77">
        <v>0</v>
      </c>
      <c r="L69" s="77">
        <v>1677.39</v>
      </c>
      <c r="M69" s="77">
        <v>4639.44</v>
      </c>
      <c r="N69" s="26">
        <f>SUM(B69:M69)</f>
        <v>50560.98</v>
      </c>
      <c r="Q69" s="75"/>
    </row>
    <row r="70" spans="1:17" s="31" customFormat="1" ht="15" customHeight="1">
      <c r="A70" s="78" t="s">
        <v>65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42067.16</v>
      </c>
      <c r="L70" s="80">
        <v>0</v>
      </c>
      <c r="M70" s="80">
        <v>0</v>
      </c>
      <c r="N70" s="26">
        <f>SUM(B70:M70)</f>
        <v>42067.16</v>
      </c>
      <c r="Q70" s="75"/>
    </row>
    <row r="71" spans="1:17" ht="15" customHeight="1">
      <c r="A71" s="79" t="s">
        <v>66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44244.15</v>
      </c>
      <c r="K71" s="81">
        <v>-42067.16</v>
      </c>
      <c r="L71" s="81">
        <v>1677.39</v>
      </c>
      <c r="M71" s="81">
        <v>4639.44</v>
      </c>
      <c r="N71" s="26">
        <f>SUM(B71:M71)</f>
        <v>8493.819999999998</v>
      </c>
      <c r="Q71" s="14"/>
    </row>
    <row r="72" spans="8:10" ht="12.75">
      <c r="H72" s="1"/>
      <c r="I72" s="65"/>
      <c r="J72" s="56"/>
    </row>
    <row r="73" spans="1:10" ht="12.75">
      <c r="A73" s="42" t="s">
        <v>49</v>
      </c>
      <c r="H73" s="1"/>
      <c r="I73" s="65"/>
      <c r="J73" s="56"/>
    </row>
    <row r="74" spans="1:14" ht="15">
      <c r="A74" s="9" t="s">
        <v>48</v>
      </c>
      <c r="B74" s="35">
        <v>0</v>
      </c>
      <c r="C74" s="35">
        <v>0</v>
      </c>
      <c r="D74" s="35">
        <v>2248.26</v>
      </c>
      <c r="E74" s="35">
        <v>0</v>
      </c>
      <c r="F74" s="47">
        <v>12.12</v>
      </c>
      <c r="G74" s="48">
        <v>0</v>
      </c>
      <c r="H74" s="34">
        <v>2251.86</v>
      </c>
      <c r="I74" s="34">
        <v>0</v>
      </c>
      <c r="J74" s="70">
        <v>46124.13</v>
      </c>
      <c r="K74" s="35">
        <v>0</v>
      </c>
      <c r="L74" s="51">
        <v>0</v>
      </c>
      <c r="M74" s="51">
        <v>47248.26</v>
      </c>
      <c r="N74" s="26">
        <f>SUM(B74:M74)</f>
        <v>97884.63</v>
      </c>
    </row>
    <row r="75" spans="1:14" ht="12.75">
      <c r="A75" s="9" t="s">
        <v>19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</row>
    <row r="76" spans="8:10" ht="12.75">
      <c r="H76" s="1"/>
      <c r="I76" s="65"/>
      <c r="J76" s="65"/>
    </row>
    <row r="77" spans="1:10" ht="12.75">
      <c r="A77" s="92" t="s">
        <v>50</v>
      </c>
      <c r="H77" s="1"/>
      <c r="I77" s="65"/>
      <c r="J77" s="65"/>
    </row>
    <row r="78" spans="1:14" ht="12.75">
      <c r="A78" s="22" t="s">
        <v>48</v>
      </c>
      <c r="B78" s="43">
        <v>0</v>
      </c>
      <c r="C78" s="43">
        <v>0</v>
      </c>
      <c r="D78" s="35">
        <v>0</v>
      </c>
      <c r="E78" s="43">
        <v>0</v>
      </c>
      <c r="F78" s="15">
        <v>0</v>
      </c>
      <c r="G78" s="15">
        <v>0</v>
      </c>
      <c r="H78" s="34">
        <v>0</v>
      </c>
      <c r="I78" s="34">
        <v>0</v>
      </c>
      <c r="J78" s="34">
        <v>0</v>
      </c>
      <c r="K78" s="35">
        <v>0</v>
      </c>
      <c r="L78" s="15">
        <v>0</v>
      </c>
      <c r="M78" s="15">
        <v>0</v>
      </c>
      <c r="N78" s="83">
        <f>SUM(B78:M78)</f>
        <v>0</v>
      </c>
    </row>
    <row r="79" spans="1:14" s="14" customFormat="1" ht="15" customHeight="1">
      <c r="A79" s="93" t="s">
        <v>19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74">
        <v>28100</v>
      </c>
      <c r="M79" s="74">
        <v>0</v>
      </c>
      <c r="N79" s="82">
        <v>0</v>
      </c>
    </row>
  </sheetData>
  <sheetProtection/>
  <mergeCells count="3">
    <mergeCell ref="A4:N4"/>
    <mergeCell ref="A5:N5"/>
    <mergeCell ref="A6:N6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KATIA MAYUMI KOBAYASHI</cp:lastModifiedBy>
  <cp:lastPrinted>2021-05-07T15:07:47Z</cp:lastPrinted>
  <dcterms:created xsi:type="dcterms:W3CDTF">2020-05-05T20:33:58Z</dcterms:created>
  <dcterms:modified xsi:type="dcterms:W3CDTF">2024-02-23T11:50:32Z</dcterms:modified>
  <cp:category/>
  <cp:version/>
  <cp:contentType/>
  <cp:contentStatus/>
</cp:coreProperties>
</file>